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<sst xmlns="http://schemas.openxmlformats.org/spreadsheetml/2006/main" count="64" uniqueCount="59">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</sst>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28.11.2017</v>
          </cell>
        </row>
        <row r="6">
          <cell r="G6" t="str">
            <v>Фактично надійшло на 28.11.2017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1550742880.49</v>
          </cell>
          <cell r="H10">
            <v>213928241.76999998</v>
          </cell>
          <cell r="I10">
            <v>111.21943196156548</v>
          </cell>
          <cell r="J10">
            <v>21580341.76999998</v>
          </cell>
          <cell r="K10">
            <v>103.70327596538289</v>
          </cell>
          <cell r="L10">
            <v>55377506.49000001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3863789472.12</v>
          </cell>
          <cell r="H11">
            <v>344029007.21000004</v>
          </cell>
          <cell r="I11">
            <v>87.09264387681482</v>
          </cell>
          <cell r="J11">
            <v>-50985992.78999996</v>
          </cell>
          <cell r="K11">
            <v>99.00526755479025</v>
          </cell>
          <cell r="L11">
            <v>-38820527.880000114</v>
          </cell>
        </row>
        <row r="12">
          <cell r="B12">
            <v>349851535</v>
          </cell>
          <cell r="C12">
            <v>324670311</v>
          </cell>
          <cell r="D12">
            <v>41767430</v>
          </cell>
          <cell r="G12">
            <v>335012211.03</v>
          </cell>
          <cell r="H12">
            <v>29954089.119999945</v>
          </cell>
          <cell r="I12">
            <v>71.71638073015252</v>
          </cell>
          <cell r="J12">
            <v>-11813340.880000055</v>
          </cell>
          <cell r="K12">
            <v>103.18535439786484</v>
          </cell>
          <cell r="L12">
            <v>10341900.029999971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420761350.35</v>
          </cell>
          <cell r="H13">
            <v>33139041.670000017</v>
          </cell>
          <cell r="I13">
            <v>93.995333198132</v>
          </cell>
          <cell r="J13">
            <v>-2117008.3299999833</v>
          </cell>
          <cell r="K13">
            <v>106.17862165319252</v>
          </cell>
          <cell r="L13">
            <v>24484450.350000024</v>
          </cell>
        </row>
        <row r="14">
          <cell r="B14">
            <v>472750000</v>
          </cell>
          <cell r="C14">
            <v>432699000</v>
          </cell>
          <cell r="D14">
            <v>41490000</v>
          </cell>
          <cell r="G14">
            <v>429845691.28</v>
          </cell>
          <cell r="H14">
            <v>36948587.109999955</v>
          </cell>
          <cell r="I14">
            <v>89.05419886719682</v>
          </cell>
          <cell r="J14">
            <v>-4541412.890000045</v>
          </cell>
          <cell r="K14">
            <v>99.34057885042489</v>
          </cell>
          <cell r="L14">
            <v>-2853308.7200000286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63803621.81</v>
          </cell>
          <cell r="H15">
            <v>6075583.230000004</v>
          </cell>
          <cell r="I15">
            <v>92.20937075991446</v>
          </cell>
          <cell r="J15">
            <v>-513316.7699999958</v>
          </cell>
          <cell r="K15">
            <v>103.20252881985388</v>
          </cell>
          <cell r="L15">
            <v>1979921.8100000024</v>
          </cell>
        </row>
        <row r="16">
          <cell r="B16">
            <v>35177439</v>
          </cell>
          <cell r="C16">
            <v>32885306</v>
          </cell>
          <cell r="D16">
            <v>3678674</v>
          </cell>
          <cell r="G16">
            <v>40287841.68</v>
          </cell>
          <cell r="H16">
            <v>3494089.7700000033</v>
          </cell>
          <cell r="I16">
            <v>94.98231618240712</v>
          </cell>
          <cell r="J16">
            <v>-184584.22999999672</v>
          </cell>
          <cell r="K16">
            <v>122.51016207664298</v>
          </cell>
          <cell r="L16">
            <v>7402535.68</v>
          </cell>
        </row>
        <row r="17">
          <cell r="B17">
            <v>216957604</v>
          </cell>
          <cell r="C17">
            <v>203063304</v>
          </cell>
          <cell r="D17">
            <v>26272142</v>
          </cell>
          <cell r="G17">
            <v>226950813.1</v>
          </cell>
          <cell r="H17">
            <v>20096894.78</v>
          </cell>
          <cell r="I17">
            <v>76.49507520170987</v>
          </cell>
          <cell r="J17">
            <v>-6175247.219999999</v>
          </cell>
          <cell r="K17">
            <v>111.76357748025217</v>
          </cell>
          <cell r="L17">
            <v>23887509.099999994</v>
          </cell>
        </row>
        <row r="18">
          <cell r="B18">
            <v>28301412</v>
          </cell>
          <cell r="C18">
            <v>26087970</v>
          </cell>
          <cell r="D18">
            <v>3301191</v>
          </cell>
          <cell r="G18">
            <v>28289448.71</v>
          </cell>
          <cell r="H18">
            <v>1999412.6099999994</v>
          </cell>
          <cell r="I18">
            <v>60.566401944025635</v>
          </cell>
          <cell r="J18">
            <v>-1301778.3900000006</v>
          </cell>
          <cell r="K18">
            <v>108.43867387918647</v>
          </cell>
          <cell r="L18">
            <v>2201478.710000001</v>
          </cell>
        </row>
        <row r="19">
          <cell r="B19">
            <v>24317476</v>
          </cell>
          <cell r="C19">
            <v>23133505</v>
          </cell>
          <cell r="D19">
            <v>3507878</v>
          </cell>
          <cell r="G19">
            <v>27394467.16</v>
          </cell>
          <cell r="H19">
            <v>1755062.8500000015</v>
          </cell>
          <cell r="I19">
            <v>50.03203788729259</v>
          </cell>
          <cell r="J19">
            <v>-1752815.1499999985</v>
          </cell>
          <cell r="K19">
            <v>118.41900810102058</v>
          </cell>
          <cell r="L19">
            <v>4260962.16</v>
          </cell>
        </row>
        <row r="20">
          <cell r="B20">
            <v>126869667</v>
          </cell>
          <cell r="C20">
            <v>117214562</v>
          </cell>
          <cell r="D20">
            <v>21368245</v>
          </cell>
          <cell r="G20">
            <v>128303728.79</v>
          </cell>
          <cell r="H20">
            <v>10538549.040000007</v>
          </cell>
          <cell r="I20">
            <v>49.31873927877562</v>
          </cell>
          <cell r="J20">
            <v>-10829695.959999993</v>
          </cell>
          <cell r="K20">
            <v>109.46057093998269</v>
          </cell>
          <cell r="L20">
            <v>11089166.790000007</v>
          </cell>
        </row>
        <row r="21">
          <cell r="B21">
            <v>90925200</v>
          </cell>
          <cell r="C21">
            <v>84218840</v>
          </cell>
          <cell r="D21">
            <v>9777790</v>
          </cell>
          <cell r="G21">
            <v>98334389.73</v>
          </cell>
          <cell r="H21">
            <v>8883872.5</v>
          </cell>
          <cell r="I21">
            <v>90.85767335972649</v>
          </cell>
          <cell r="J21">
            <v>-893917.5</v>
          </cell>
          <cell r="K21">
            <v>116.760560618028</v>
          </cell>
          <cell r="L21">
            <v>14115549.730000004</v>
          </cell>
        </row>
        <row r="22">
          <cell r="B22">
            <v>87211862</v>
          </cell>
          <cell r="C22">
            <v>82289567</v>
          </cell>
          <cell r="D22">
            <v>11085653</v>
          </cell>
          <cell r="G22">
            <v>89533358.46</v>
          </cell>
          <cell r="H22">
            <v>7493324.11999999</v>
          </cell>
          <cell r="I22">
            <v>67.59479229595216</v>
          </cell>
          <cell r="J22">
            <v>-3592328.88000001</v>
          </cell>
          <cell r="K22">
            <v>108.8028066303958</v>
          </cell>
          <cell r="L22">
            <v>7243791.459999993</v>
          </cell>
        </row>
        <row r="23">
          <cell r="B23">
            <v>70786000</v>
          </cell>
          <cell r="C23">
            <v>64971892</v>
          </cell>
          <cell r="D23">
            <v>8484932</v>
          </cell>
          <cell r="G23">
            <v>67908882.15</v>
          </cell>
          <cell r="H23">
            <v>5517336.720000006</v>
          </cell>
          <cell r="I23">
            <v>65.02511416709062</v>
          </cell>
          <cell r="J23">
            <v>-2967595.2799999937</v>
          </cell>
          <cell r="K23">
            <v>104.52040114515984</v>
          </cell>
          <cell r="L23">
            <v>2936990.150000006</v>
          </cell>
        </row>
        <row r="24">
          <cell r="B24">
            <v>35905222</v>
          </cell>
          <cell r="C24">
            <v>32463552</v>
          </cell>
          <cell r="D24">
            <v>3688675</v>
          </cell>
          <cell r="G24">
            <v>40496091.94</v>
          </cell>
          <cell r="H24">
            <v>3751182.2299999967</v>
          </cell>
          <cell r="I24">
            <v>101.69457135692346</v>
          </cell>
          <cell r="J24">
            <v>62507.22999999672</v>
          </cell>
          <cell r="K24">
            <v>124.74325649885753</v>
          </cell>
          <cell r="L24">
            <v>8032539.939999998</v>
          </cell>
        </row>
        <row r="25">
          <cell r="B25">
            <v>113877413</v>
          </cell>
          <cell r="C25">
            <v>106515069</v>
          </cell>
          <cell r="D25">
            <v>10625519</v>
          </cell>
          <cell r="G25">
            <v>123831434.89</v>
          </cell>
          <cell r="H25">
            <v>11910761.670000002</v>
          </cell>
          <cell r="I25">
            <v>112.09581075522055</v>
          </cell>
          <cell r="J25">
            <v>1285242.6700000018</v>
          </cell>
          <cell r="K25">
            <v>116.25719820920362</v>
          </cell>
          <cell r="L25">
            <v>17316365.89</v>
          </cell>
        </row>
        <row r="26">
          <cell r="B26">
            <v>69008695</v>
          </cell>
          <cell r="C26">
            <v>65120679</v>
          </cell>
          <cell r="D26">
            <v>4256549</v>
          </cell>
          <cell r="G26">
            <v>68770885.32</v>
          </cell>
          <cell r="H26">
            <v>5086154.859999992</v>
          </cell>
          <cell r="I26">
            <v>119.49010477736759</v>
          </cell>
          <cell r="J26">
            <v>829605.859999992</v>
          </cell>
          <cell r="K26">
            <v>105.60529523962731</v>
          </cell>
          <cell r="L26">
            <v>3650206.319999993</v>
          </cell>
        </row>
        <row r="27">
          <cell r="B27">
            <v>51576065</v>
          </cell>
          <cell r="C27">
            <v>48622852</v>
          </cell>
          <cell r="D27">
            <v>5862875</v>
          </cell>
          <cell r="G27">
            <v>52124948.07</v>
          </cell>
          <cell r="H27">
            <v>3355019.460000001</v>
          </cell>
          <cell r="I27">
            <v>57.2248164936145</v>
          </cell>
          <cell r="J27">
            <v>-2507855.539999999</v>
          </cell>
          <cell r="K27">
            <v>107.2025723007774</v>
          </cell>
          <cell r="L27">
            <v>3502096.0700000003</v>
          </cell>
        </row>
        <row r="28">
          <cell r="B28">
            <v>58282618</v>
          </cell>
          <cell r="C28">
            <v>54542661</v>
          </cell>
          <cell r="D28">
            <v>6539565</v>
          </cell>
          <cell r="G28">
            <v>57012956.36</v>
          </cell>
          <cell r="H28">
            <v>5806817.049999997</v>
          </cell>
          <cell r="I28">
            <v>88.79515762898598</v>
          </cell>
          <cell r="J28">
            <v>-732747.950000003</v>
          </cell>
          <cell r="K28">
            <v>104.52910678487066</v>
          </cell>
          <cell r="L28">
            <v>2470295.3599999994</v>
          </cell>
        </row>
        <row r="29">
          <cell r="B29">
            <v>133386926</v>
          </cell>
          <cell r="C29">
            <v>123971602</v>
          </cell>
          <cell r="D29">
            <v>10819524</v>
          </cell>
          <cell r="G29">
            <v>141384869.01</v>
          </cell>
          <cell r="H29">
            <v>12185611.339999989</v>
          </cell>
          <cell r="I29">
            <v>112.6261316117048</v>
          </cell>
          <cell r="J29">
            <v>1366087.3399999887</v>
          </cell>
          <cell r="K29">
            <v>114.04617406654145</v>
          </cell>
          <cell r="L29">
            <v>17413267.00999999</v>
          </cell>
        </row>
        <row r="30">
          <cell r="B30">
            <v>58396830</v>
          </cell>
          <cell r="C30">
            <v>54994031</v>
          </cell>
          <cell r="D30">
            <v>6013703</v>
          </cell>
          <cell r="G30">
            <v>64084145.11</v>
          </cell>
          <cell r="H30">
            <v>4481517.3500000015</v>
          </cell>
          <cell r="I30">
            <v>74.52176055252482</v>
          </cell>
          <cell r="J30">
            <v>-1532185.6499999985</v>
          </cell>
          <cell r="K30">
            <v>116.52927407703575</v>
          </cell>
          <cell r="L30">
            <v>9090114.11</v>
          </cell>
        </row>
        <row r="31">
          <cell r="B31">
            <v>36194034</v>
          </cell>
          <cell r="C31">
            <v>34691740</v>
          </cell>
          <cell r="D31">
            <v>2350794</v>
          </cell>
          <cell r="G31">
            <v>39348674.64</v>
          </cell>
          <cell r="H31">
            <v>3873786.8400000036</v>
          </cell>
          <cell r="I31">
            <v>164.78631645307942</v>
          </cell>
          <cell r="J31">
            <v>1522992.8400000036</v>
          </cell>
          <cell r="K31">
            <v>113.42375631778631</v>
          </cell>
          <cell r="L31">
            <v>4656934.640000001</v>
          </cell>
        </row>
        <row r="32">
          <cell r="B32">
            <v>30607385</v>
          </cell>
          <cell r="C32">
            <v>28800432</v>
          </cell>
          <cell r="D32">
            <v>3150833</v>
          </cell>
          <cell r="G32">
            <v>34863324.12</v>
          </cell>
          <cell r="H32">
            <v>2413014.4799999967</v>
          </cell>
          <cell r="I32">
            <v>76.58338223574518</v>
          </cell>
          <cell r="J32">
            <v>-737818.5200000033</v>
          </cell>
          <cell r="K32">
            <v>121.0513929791053</v>
          </cell>
          <cell r="L32">
            <v>6062892.119999997</v>
          </cell>
        </row>
        <row r="33">
          <cell r="B33">
            <v>54950787</v>
          </cell>
          <cell r="C33">
            <v>51538207</v>
          </cell>
          <cell r="D33">
            <v>5714389</v>
          </cell>
          <cell r="G33">
            <v>58524282.81</v>
          </cell>
          <cell r="H33">
            <v>4996697.020000003</v>
          </cell>
          <cell r="I33">
            <v>87.44061736084126</v>
          </cell>
          <cell r="J33">
            <v>-717691.9799999967</v>
          </cell>
          <cell r="K33">
            <v>113.55513941336764</v>
          </cell>
          <cell r="L33">
            <v>6986075.810000002</v>
          </cell>
        </row>
        <row r="34">
          <cell r="B34">
            <v>46589870</v>
          </cell>
          <cell r="C34">
            <v>43773681</v>
          </cell>
          <cell r="D34">
            <v>4818345</v>
          </cell>
          <cell r="G34">
            <v>54076447.65</v>
          </cell>
          <cell r="H34">
            <v>3463298</v>
          </cell>
          <cell r="I34">
            <v>71.87733547514759</v>
          </cell>
          <cell r="J34">
            <v>-1355047</v>
          </cell>
          <cell r="K34">
            <v>123.536441109442</v>
          </cell>
          <cell r="L34">
            <v>10302766.649999999</v>
          </cell>
        </row>
        <row r="35">
          <cell r="B35">
            <v>121918704</v>
          </cell>
          <cell r="C35">
            <v>115002943</v>
          </cell>
          <cell r="D35">
            <v>20851844</v>
          </cell>
          <cell r="G35">
            <v>123321028.53</v>
          </cell>
          <cell r="H35">
            <v>9277605.200000003</v>
          </cell>
          <cell r="I35">
            <v>44.492972420089096</v>
          </cell>
          <cell r="J35">
            <v>-11574238.799999997</v>
          </cell>
          <cell r="K35">
            <v>107.23293275199053</v>
          </cell>
          <cell r="L35">
            <v>8318085.530000001</v>
          </cell>
        </row>
        <row r="36">
          <cell r="B36">
            <v>14702200</v>
          </cell>
          <cell r="C36">
            <v>13927050</v>
          </cell>
          <cell r="D36">
            <v>1730481</v>
          </cell>
          <cell r="G36">
            <v>15222939.33</v>
          </cell>
          <cell r="H36">
            <v>1025244.1300000008</v>
          </cell>
          <cell r="I36">
            <v>59.246193977281514</v>
          </cell>
          <cell r="J36">
            <v>-705236.8699999992</v>
          </cell>
          <cell r="K36">
            <v>109.30483720529473</v>
          </cell>
          <cell r="L36">
            <v>1295889.33</v>
          </cell>
        </row>
        <row r="37">
          <cell r="B37">
            <v>35496135</v>
          </cell>
          <cell r="C37">
            <v>33031471</v>
          </cell>
          <cell r="D37">
            <v>5070800</v>
          </cell>
          <cell r="G37">
            <v>35097956.07</v>
          </cell>
          <cell r="H37">
            <v>2910837.59</v>
          </cell>
          <cell r="I37">
            <v>57.403912400410185</v>
          </cell>
          <cell r="J37">
            <v>-2159962.41</v>
          </cell>
          <cell r="K37">
            <v>106.2561097263879</v>
          </cell>
          <cell r="L37">
            <v>2066485.0700000003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19914015.15</v>
          </cell>
          <cell r="H38">
            <v>1529333.6600000001</v>
          </cell>
          <cell r="I38">
            <v>109.7863445246944</v>
          </cell>
          <cell r="J38">
            <v>136324.66000000015</v>
          </cell>
          <cell r="K38">
            <v>104.22299679669183</v>
          </cell>
          <cell r="L38">
            <v>806893.1499999985</v>
          </cell>
        </row>
        <row r="39">
          <cell r="B39">
            <v>15233000</v>
          </cell>
          <cell r="C39">
            <v>14294960</v>
          </cell>
          <cell r="D39">
            <v>2609716</v>
          </cell>
          <cell r="G39">
            <v>14940166.39</v>
          </cell>
          <cell r="H39">
            <v>1085406.6000000015</v>
          </cell>
          <cell r="I39">
            <v>41.590985379252054</v>
          </cell>
          <cell r="J39">
            <v>-1524309.3999999985</v>
          </cell>
          <cell r="K39">
            <v>104.51352357754062</v>
          </cell>
          <cell r="L39">
            <v>645206.3900000006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15431895.83</v>
          </cell>
          <cell r="H40">
            <v>810852.4700000007</v>
          </cell>
          <cell r="I40">
            <v>68.81241513571503</v>
          </cell>
          <cell r="J40">
            <v>-367499.52999999933</v>
          </cell>
          <cell r="K40">
            <v>143.10306921619105</v>
          </cell>
          <cell r="L40">
            <v>4648132.83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15216920.97</v>
          </cell>
          <cell r="H41">
            <v>1302353.6600000001</v>
          </cell>
          <cell r="I41">
            <v>56.83659160338658</v>
          </cell>
          <cell r="J41">
            <v>-989046.3399999999</v>
          </cell>
          <cell r="K41">
            <v>93.98302312042551</v>
          </cell>
          <cell r="L41">
            <v>-974217.0299999993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25257790.25</v>
          </cell>
          <cell r="H42">
            <v>2287899.219999999</v>
          </cell>
          <cell r="I42">
            <v>121.57906813616599</v>
          </cell>
          <cell r="J42">
            <v>406079.2199999988</v>
          </cell>
          <cell r="K42">
            <v>117.47585394883167</v>
          </cell>
          <cell r="L42">
            <v>3757380.25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43491599.97</v>
          </cell>
          <cell r="H43">
            <v>3926808.039999999</v>
          </cell>
          <cell r="I43">
            <v>124.50693509310888</v>
          </cell>
          <cell r="J43">
            <v>772921.0399999991</v>
          </cell>
          <cell r="K43">
            <v>112.29001383215427</v>
          </cell>
          <cell r="L43">
            <v>4760105.969999999</v>
          </cell>
        </row>
        <row r="44">
          <cell r="B44">
            <v>21419621</v>
          </cell>
          <cell r="C44">
            <v>20585581</v>
          </cell>
          <cell r="D44">
            <v>2697227</v>
          </cell>
          <cell r="G44">
            <v>21585930.92</v>
          </cell>
          <cell r="H44">
            <v>1285698.1300000027</v>
          </cell>
          <cell r="I44">
            <v>47.66740545011609</v>
          </cell>
          <cell r="J44">
            <v>-1411528.8699999973</v>
          </cell>
          <cell r="K44">
            <v>104.85946896519462</v>
          </cell>
          <cell r="L44">
            <v>1000349.9200000018</v>
          </cell>
        </row>
        <row r="45">
          <cell r="B45">
            <v>18679619</v>
          </cell>
          <cell r="C45">
            <v>17751200</v>
          </cell>
          <cell r="D45">
            <v>2560702</v>
          </cell>
          <cell r="G45">
            <v>21115673.11</v>
          </cell>
          <cell r="H45">
            <v>3886169.379999999</v>
          </cell>
          <cell r="I45">
            <v>151.76187545446518</v>
          </cell>
          <cell r="J45">
            <v>1325467.379999999</v>
          </cell>
          <cell r="K45">
            <v>118.9534967213484</v>
          </cell>
          <cell r="L45">
            <v>3364473.1099999994</v>
          </cell>
        </row>
        <row r="46">
          <cell r="B46">
            <v>6561900</v>
          </cell>
          <cell r="C46">
            <v>6202551</v>
          </cell>
          <cell r="D46">
            <v>524658</v>
          </cell>
          <cell r="G46">
            <v>7275428.62</v>
          </cell>
          <cell r="H46">
            <v>569535</v>
          </cell>
          <cell r="I46">
            <v>108.55357204121543</v>
          </cell>
          <cell r="J46">
            <v>44877</v>
          </cell>
          <cell r="K46">
            <v>117.29736071497034</v>
          </cell>
          <cell r="L46">
            <v>1072877.62</v>
          </cell>
        </row>
        <row r="47">
          <cell r="B47">
            <v>7582670</v>
          </cell>
          <cell r="C47">
            <v>7047832</v>
          </cell>
          <cell r="D47">
            <v>1023832</v>
          </cell>
          <cell r="G47">
            <v>8208644.93</v>
          </cell>
          <cell r="H47">
            <v>449046.06999999937</v>
          </cell>
          <cell r="I47">
            <v>43.85935094820238</v>
          </cell>
          <cell r="J47">
            <v>-574785.9300000006</v>
          </cell>
          <cell r="K47">
            <v>116.47049660094054</v>
          </cell>
          <cell r="L47">
            <v>1160812.9299999997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8337553.02</v>
          </cell>
          <cell r="H48">
            <v>801801.71</v>
          </cell>
          <cell r="I48">
            <v>105.2662845334513</v>
          </cell>
          <cell r="J48">
            <v>40112.70999999996</v>
          </cell>
          <cell r="K48">
            <v>104.82096717801372</v>
          </cell>
          <cell r="L48">
            <v>383464.01999999955</v>
          </cell>
        </row>
        <row r="49">
          <cell r="B49">
            <v>19616890</v>
          </cell>
          <cell r="C49">
            <v>18311740</v>
          </cell>
          <cell r="D49">
            <v>2713161</v>
          </cell>
          <cell r="G49">
            <v>21934212.3</v>
          </cell>
          <cell r="H49">
            <v>1704072.8599999994</v>
          </cell>
          <cell r="I49">
            <v>62.80765719395198</v>
          </cell>
          <cell r="J49">
            <v>-1009088.1400000006</v>
          </cell>
          <cell r="K49">
            <v>119.7822396997773</v>
          </cell>
          <cell r="L49">
            <v>3622472.3000000007</v>
          </cell>
        </row>
        <row r="50">
          <cell r="B50">
            <v>9000471</v>
          </cell>
          <cell r="C50">
            <v>8491873</v>
          </cell>
          <cell r="D50">
            <v>1357110</v>
          </cell>
          <cell r="G50">
            <v>9194004.59</v>
          </cell>
          <cell r="H50">
            <v>682610.3200000003</v>
          </cell>
          <cell r="I50">
            <v>50.29882028722803</v>
          </cell>
          <cell r="J50">
            <v>-674499.6799999997</v>
          </cell>
          <cell r="K50">
            <v>108.26827709269793</v>
          </cell>
          <cell r="L50">
            <v>702131.5899999999</v>
          </cell>
        </row>
        <row r="51">
          <cell r="B51">
            <v>7330257</v>
          </cell>
          <cell r="C51">
            <v>6941997</v>
          </cell>
          <cell r="D51">
            <v>557862</v>
          </cell>
          <cell r="G51">
            <v>9201025.04</v>
          </cell>
          <cell r="H51">
            <v>949383.129999999</v>
          </cell>
          <cell r="I51">
            <v>170.18243400697645</v>
          </cell>
          <cell r="J51">
            <v>391521.12999999896</v>
          </cell>
          <cell r="K51">
            <v>132.5414724322122</v>
          </cell>
          <cell r="L51">
            <v>2259028.039999999</v>
          </cell>
        </row>
        <row r="52">
          <cell r="B52">
            <v>8947726851</v>
          </cell>
          <cell r="C52">
            <v>8268201951</v>
          </cell>
          <cell r="D52">
            <v>916140106</v>
          </cell>
          <cell r="G52">
            <v>8520223001.799999</v>
          </cell>
          <cell r="H52">
            <v>819661609.9700001</v>
          </cell>
          <cell r="I52">
            <v>89.46902385365063</v>
          </cell>
          <cell r="J52">
            <v>-90179842.00000007</v>
          </cell>
          <cell r="K52">
            <v>103.0480756553064</v>
          </cell>
          <cell r="L52">
            <v>252021050.79999924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58" sqref="L5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1550742880.49</v>
      </c>
      <c r="F10" s="33">
        <f>'[1]вспомогат'!H10</f>
        <v>213928241.76999998</v>
      </c>
      <c r="G10" s="34">
        <f>'[1]вспомогат'!I10</f>
        <v>111.21943196156548</v>
      </c>
      <c r="H10" s="33">
        <f>'[1]вспомогат'!J10</f>
        <v>21580341.76999998</v>
      </c>
      <c r="I10" s="34">
        <f>'[1]вспомогат'!K10</f>
        <v>103.70327596538289</v>
      </c>
      <c r="J10" s="33">
        <f>'[1]вспомогат'!L10</f>
        <v>55377506.49000001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3863789472.12</v>
      </c>
      <c r="F12" s="33">
        <f>'[1]вспомогат'!H11</f>
        <v>344029007.21000004</v>
      </c>
      <c r="G12" s="36">
        <f>'[1]вспомогат'!I11</f>
        <v>87.09264387681482</v>
      </c>
      <c r="H12" s="37">
        <f>'[1]вспомогат'!J11</f>
        <v>-50985992.78999996</v>
      </c>
      <c r="I12" s="36">
        <f>'[1]вспомогат'!K11</f>
        <v>99.00526755479025</v>
      </c>
      <c r="J12" s="39">
        <f>'[1]вспомогат'!L11</f>
        <v>-38820527.880000114</v>
      </c>
    </row>
    <row r="13" spans="1:10" ht="12.75">
      <c r="A13" s="32" t="s">
        <v>15</v>
      </c>
      <c r="B13" s="33">
        <f>'[1]вспомогат'!B12</f>
        <v>349851535</v>
      </c>
      <c r="C13" s="33">
        <f>'[1]вспомогат'!C12</f>
        <v>324670311</v>
      </c>
      <c r="D13" s="33">
        <f>'[1]вспомогат'!D12</f>
        <v>41767430</v>
      </c>
      <c r="E13" s="33">
        <f>'[1]вспомогат'!G12</f>
        <v>335012211.03</v>
      </c>
      <c r="F13" s="33">
        <f>'[1]вспомогат'!H12</f>
        <v>29954089.119999945</v>
      </c>
      <c r="G13" s="36">
        <f>'[1]вспомогат'!I12</f>
        <v>71.71638073015252</v>
      </c>
      <c r="H13" s="37">
        <f>'[1]вспомогат'!J12</f>
        <v>-11813340.880000055</v>
      </c>
      <c r="I13" s="36">
        <f>'[1]вспомогат'!K12</f>
        <v>103.18535439786484</v>
      </c>
      <c r="J13" s="39">
        <f>'[1]вспомогат'!L12</f>
        <v>10341900.029999971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420761350.35</v>
      </c>
      <c r="F14" s="33">
        <f>'[1]вспомогат'!H13</f>
        <v>33139041.670000017</v>
      </c>
      <c r="G14" s="36">
        <f>'[1]вспомогат'!I13</f>
        <v>93.995333198132</v>
      </c>
      <c r="H14" s="37">
        <f>'[1]вспомогат'!J13</f>
        <v>-2117008.3299999833</v>
      </c>
      <c r="I14" s="36">
        <f>'[1]вспомогат'!K13</f>
        <v>106.17862165319252</v>
      </c>
      <c r="J14" s="39">
        <f>'[1]вспомогат'!L13</f>
        <v>24484450.350000024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432699000</v>
      </c>
      <c r="D15" s="33">
        <f>'[1]вспомогат'!D14</f>
        <v>41490000</v>
      </c>
      <c r="E15" s="33">
        <f>'[1]вспомогат'!G14</f>
        <v>429845691.28</v>
      </c>
      <c r="F15" s="33">
        <f>'[1]вспомогат'!H14</f>
        <v>36948587.109999955</v>
      </c>
      <c r="G15" s="36">
        <f>'[1]вспомогат'!I14</f>
        <v>89.05419886719682</v>
      </c>
      <c r="H15" s="37">
        <f>'[1]вспомогат'!J14</f>
        <v>-4541412.890000045</v>
      </c>
      <c r="I15" s="36">
        <f>'[1]вспомогат'!K14</f>
        <v>99.34057885042489</v>
      </c>
      <c r="J15" s="39">
        <f>'[1]вспомогат'!L14</f>
        <v>-2853308.7200000286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63803621.81</v>
      </c>
      <c r="F16" s="33">
        <f>'[1]вспомогат'!H15</f>
        <v>6075583.230000004</v>
      </c>
      <c r="G16" s="36">
        <f>'[1]вспомогат'!I15</f>
        <v>92.20937075991446</v>
      </c>
      <c r="H16" s="37">
        <f>'[1]вспомогат'!J15</f>
        <v>-513316.7699999958</v>
      </c>
      <c r="I16" s="36">
        <f>'[1]вспомогат'!K15</f>
        <v>103.20252881985388</v>
      </c>
      <c r="J16" s="39">
        <f>'[1]вспомогат'!L15</f>
        <v>1979921.8100000024</v>
      </c>
    </row>
    <row r="17" spans="1:10" ht="18" customHeight="1">
      <c r="A17" s="40" t="s">
        <v>19</v>
      </c>
      <c r="B17" s="41">
        <f>SUM(B12:B16)</f>
        <v>5577178348</v>
      </c>
      <c r="C17" s="41">
        <f>SUM(C12:C16)</f>
        <v>5118079911</v>
      </c>
      <c r="D17" s="41">
        <f>SUM(D12:D16)</f>
        <v>520117380</v>
      </c>
      <c r="E17" s="41">
        <f>SUM(E12:E16)</f>
        <v>5113212346.59</v>
      </c>
      <c r="F17" s="41">
        <f>SUM(F12:F16)</f>
        <v>450146308.34</v>
      </c>
      <c r="G17" s="42">
        <f>F17/D17*100</f>
        <v>86.54706142294263</v>
      </c>
      <c r="H17" s="41">
        <f>SUM(H12:H16)</f>
        <v>-69971071.66000004</v>
      </c>
      <c r="I17" s="43">
        <f>E17/C17*100</f>
        <v>99.90489471648267</v>
      </c>
      <c r="J17" s="41">
        <f>SUM(J12:J16)</f>
        <v>-4867564.410000145</v>
      </c>
    </row>
    <row r="18" spans="1:10" ht="20.25" customHeight="1">
      <c r="A18" s="32" t="s">
        <v>20</v>
      </c>
      <c r="B18" s="44">
        <f>'[1]вспомогат'!B16</f>
        <v>35177439</v>
      </c>
      <c r="C18" s="44">
        <f>'[1]вспомогат'!C16</f>
        <v>32885306</v>
      </c>
      <c r="D18" s="44">
        <f>'[1]вспомогат'!D16</f>
        <v>3678674</v>
      </c>
      <c r="E18" s="44">
        <f>'[1]вспомогат'!G16</f>
        <v>40287841.68</v>
      </c>
      <c r="F18" s="44">
        <f>'[1]вспомогат'!H16</f>
        <v>3494089.7700000033</v>
      </c>
      <c r="G18" s="45">
        <f>'[1]вспомогат'!I16</f>
        <v>94.98231618240712</v>
      </c>
      <c r="H18" s="46">
        <f>'[1]вспомогат'!J16</f>
        <v>-184584.22999999672</v>
      </c>
      <c r="I18" s="47">
        <f>'[1]вспомогат'!K16</f>
        <v>122.51016207664298</v>
      </c>
      <c r="J18" s="48">
        <f>'[1]вспомогат'!L16</f>
        <v>7402535.68</v>
      </c>
    </row>
    <row r="19" spans="1:10" ht="12.75">
      <c r="A19" s="32" t="s">
        <v>21</v>
      </c>
      <c r="B19" s="44">
        <f>'[1]вспомогат'!B17</f>
        <v>216957604</v>
      </c>
      <c r="C19" s="44">
        <f>'[1]вспомогат'!C17</f>
        <v>203063304</v>
      </c>
      <c r="D19" s="44">
        <f>'[1]вспомогат'!D17</f>
        <v>26272142</v>
      </c>
      <c r="E19" s="44">
        <f>'[1]вспомогат'!G17</f>
        <v>226950813.1</v>
      </c>
      <c r="F19" s="44">
        <f>'[1]вспомогат'!H17</f>
        <v>20096894.78</v>
      </c>
      <c r="G19" s="45">
        <f>'[1]вспомогат'!I17</f>
        <v>76.49507520170987</v>
      </c>
      <c r="H19" s="37">
        <f>'[1]вспомогат'!J17</f>
        <v>-6175247.219999999</v>
      </c>
      <c r="I19" s="38">
        <f>'[1]вспомогат'!K17</f>
        <v>111.76357748025217</v>
      </c>
      <c r="J19" s="39">
        <f>'[1]вспомогат'!L17</f>
        <v>23887509.099999994</v>
      </c>
    </row>
    <row r="20" spans="1:10" ht="12.75">
      <c r="A20" s="32" t="s">
        <v>22</v>
      </c>
      <c r="B20" s="44">
        <f>'[1]вспомогат'!B18</f>
        <v>28301412</v>
      </c>
      <c r="C20" s="44">
        <f>'[1]вспомогат'!C18</f>
        <v>26087970</v>
      </c>
      <c r="D20" s="44">
        <f>'[1]вспомогат'!D18</f>
        <v>3301191</v>
      </c>
      <c r="E20" s="44">
        <f>'[1]вспомогат'!G18</f>
        <v>28289448.71</v>
      </c>
      <c r="F20" s="44">
        <f>'[1]вспомогат'!H18</f>
        <v>1999412.6099999994</v>
      </c>
      <c r="G20" s="45">
        <f>'[1]вспомогат'!I18</f>
        <v>60.566401944025635</v>
      </c>
      <c r="H20" s="37">
        <f>'[1]вспомогат'!J18</f>
        <v>-1301778.3900000006</v>
      </c>
      <c r="I20" s="38">
        <f>'[1]вспомогат'!K18</f>
        <v>108.43867387918647</v>
      </c>
      <c r="J20" s="39">
        <f>'[1]вспомогат'!L18</f>
        <v>2201478.710000001</v>
      </c>
    </row>
    <row r="21" spans="1:10" ht="12.75">
      <c r="A21" s="32" t="s">
        <v>23</v>
      </c>
      <c r="B21" s="44">
        <f>'[1]вспомогат'!B19</f>
        <v>24317476</v>
      </c>
      <c r="C21" s="44">
        <f>'[1]вспомогат'!C19</f>
        <v>23133505</v>
      </c>
      <c r="D21" s="44">
        <f>'[1]вспомогат'!D19</f>
        <v>3507878</v>
      </c>
      <c r="E21" s="44">
        <f>'[1]вспомогат'!G19</f>
        <v>27394467.16</v>
      </c>
      <c r="F21" s="44">
        <f>'[1]вспомогат'!H19</f>
        <v>1755062.8500000015</v>
      </c>
      <c r="G21" s="45">
        <f>'[1]вспомогат'!I19</f>
        <v>50.03203788729259</v>
      </c>
      <c r="H21" s="37">
        <f>'[1]вспомогат'!J19</f>
        <v>-1752815.1499999985</v>
      </c>
      <c r="I21" s="38">
        <f>'[1]вспомогат'!K19</f>
        <v>118.41900810102058</v>
      </c>
      <c r="J21" s="39">
        <f>'[1]вспомогат'!L19</f>
        <v>4260962.16</v>
      </c>
    </row>
    <row r="22" spans="1:10" ht="12.75">
      <c r="A22" s="32" t="s">
        <v>24</v>
      </c>
      <c r="B22" s="44">
        <f>'[1]вспомогат'!B20</f>
        <v>126869667</v>
      </c>
      <c r="C22" s="44">
        <f>'[1]вспомогат'!C20</f>
        <v>117214562</v>
      </c>
      <c r="D22" s="44">
        <f>'[1]вспомогат'!D20</f>
        <v>21368245</v>
      </c>
      <c r="E22" s="44">
        <f>'[1]вспомогат'!G20</f>
        <v>128303728.79</v>
      </c>
      <c r="F22" s="44">
        <f>'[1]вспомогат'!H20</f>
        <v>10538549.040000007</v>
      </c>
      <c r="G22" s="45">
        <f>'[1]вспомогат'!I20</f>
        <v>49.31873927877562</v>
      </c>
      <c r="H22" s="37">
        <f>'[1]вспомогат'!J20</f>
        <v>-10829695.959999993</v>
      </c>
      <c r="I22" s="38">
        <f>'[1]вспомогат'!K20</f>
        <v>109.46057093998269</v>
      </c>
      <c r="J22" s="39">
        <f>'[1]вспомогат'!L20</f>
        <v>11089166.790000007</v>
      </c>
    </row>
    <row r="23" spans="1:10" ht="12.75">
      <c r="A23" s="32" t="s">
        <v>25</v>
      </c>
      <c r="B23" s="44">
        <f>'[1]вспомогат'!B21</f>
        <v>90925200</v>
      </c>
      <c r="C23" s="44">
        <f>'[1]вспомогат'!C21</f>
        <v>84218840</v>
      </c>
      <c r="D23" s="44">
        <f>'[1]вспомогат'!D21</f>
        <v>9777790</v>
      </c>
      <c r="E23" s="44">
        <f>'[1]вспомогат'!G21</f>
        <v>98334389.73</v>
      </c>
      <c r="F23" s="44">
        <f>'[1]вспомогат'!H21</f>
        <v>8883872.5</v>
      </c>
      <c r="G23" s="45">
        <f>'[1]вспомогат'!I21</f>
        <v>90.85767335972649</v>
      </c>
      <c r="H23" s="37">
        <f>'[1]вспомогат'!J21</f>
        <v>-893917.5</v>
      </c>
      <c r="I23" s="38">
        <f>'[1]вспомогат'!K21</f>
        <v>116.760560618028</v>
      </c>
      <c r="J23" s="39">
        <f>'[1]вспомогат'!L21</f>
        <v>14115549.730000004</v>
      </c>
    </row>
    <row r="24" spans="1:10" ht="12.75">
      <c r="A24" s="32" t="s">
        <v>26</v>
      </c>
      <c r="B24" s="44">
        <f>'[1]вспомогат'!B22</f>
        <v>87211862</v>
      </c>
      <c r="C24" s="44">
        <f>'[1]вспомогат'!C22</f>
        <v>82289567</v>
      </c>
      <c r="D24" s="44">
        <f>'[1]вспомогат'!D22</f>
        <v>11085653</v>
      </c>
      <c r="E24" s="44">
        <f>'[1]вспомогат'!G22</f>
        <v>89533358.46</v>
      </c>
      <c r="F24" s="44">
        <f>'[1]вспомогат'!H22</f>
        <v>7493324.11999999</v>
      </c>
      <c r="G24" s="45">
        <f>'[1]вспомогат'!I22</f>
        <v>67.59479229595216</v>
      </c>
      <c r="H24" s="37">
        <f>'[1]вспомогат'!J22</f>
        <v>-3592328.88000001</v>
      </c>
      <c r="I24" s="38">
        <f>'[1]вспомогат'!K22</f>
        <v>108.8028066303958</v>
      </c>
      <c r="J24" s="39">
        <f>'[1]вспомогат'!L22</f>
        <v>7243791.459999993</v>
      </c>
    </row>
    <row r="25" spans="1:10" ht="12.75">
      <c r="A25" s="32" t="s">
        <v>27</v>
      </c>
      <c r="B25" s="44">
        <f>'[1]вспомогат'!B23</f>
        <v>70786000</v>
      </c>
      <c r="C25" s="44">
        <f>'[1]вспомогат'!C23</f>
        <v>64971892</v>
      </c>
      <c r="D25" s="44">
        <f>'[1]вспомогат'!D23</f>
        <v>8484932</v>
      </c>
      <c r="E25" s="44">
        <f>'[1]вспомогат'!G23</f>
        <v>67908882.15</v>
      </c>
      <c r="F25" s="44">
        <f>'[1]вспомогат'!H23</f>
        <v>5517336.720000006</v>
      </c>
      <c r="G25" s="45">
        <f>'[1]вспомогат'!I23</f>
        <v>65.02511416709062</v>
      </c>
      <c r="H25" s="37">
        <f>'[1]вспомогат'!J23</f>
        <v>-2967595.2799999937</v>
      </c>
      <c r="I25" s="38">
        <f>'[1]вспомогат'!K23</f>
        <v>104.52040114515984</v>
      </c>
      <c r="J25" s="39">
        <f>'[1]вспомогат'!L23</f>
        <v>2936990.150000006</v>
      </c>
    </row>
    <row r="26" spans="1:10" ht="12.75">
      <c r="A26" s="49" t="s">
        <v>28</v>
      </c>
      <c r="B26" s="44">
        <f>'[1]вспомогат'!B24</f>
        <v>35905222</v>
      </c>
      <c r="C26" s="44">
        <f>'[1]вспомогат'!C24</f>
        <v>32463552</v>
      </c>
      <c r="D26" s="44">
        <f>'[1]вспомогат'!D24</f>
        <v>3688675</v>
      </c>
      <c r="E26" s="44">
        <f>'[1]вспомогат'!G24</f>
        <v>40496091.94</v>
      </c>
      <c r="F26" s="44">
        <f>'[1]вспомогат'!H24</f>
        <v>3751182.2299999967</v>
      </c>
      <c r="G26" s="45">
        <f>'[1]вспомогат'!I24</f>
        <v>101.69457135692346</v>
      </c>
      <c r="H26" s="37">
        <f>'[1]вспомогат'!J24</f>
        <v>62507.22999999672</v>
      </c>
      <c r="I26" s="38">
        <f>'[1]вспомогат'!K24</f>
        <v>124.74325649885753</v>
      </c>
      <c r="J26" s="39">
        <f>'[1]вспомогат'!L24</f>
        <v>8032539.939999998</v>
      </c>
    </row>
    <row r="27" spans="1:10" ht="12.75">
      <c r="A27" s="32" t="s">
        <v>29</v>
      </c>
      <c r="B27" s="44">
        <f>'[1]вспомогат'!B25</f>
        <v>113877413</v>
      </c>
      <c r="C27" s="44">
        <f>'[1]вспомогат'!C25</f>
        <v>106515069</v>
      </c>
      <c r="D27" s="44">
        <f>'[1]вспомогат'!D25</f>
        <v>10625519</v>
      </c>
      <c r="E27" s="44">
        <f>'[1]вспомогат'!G25</f>
        <v>123831434.89</v>
      </c>
      <c r="F27" s="44">
        <f>'[1]вспомогат'!H25</f>
        <v>11910761.670000002</v>
      </c>
      <c r="G27" s="45">
        <f>'[1]вспомогат'!I25</f>
        <v>112.09581075522055</v>
      </c>
      <c r="H27" s="37">
        <f>'[1]вспомогат'!J25</f>
        <v>1285242.6700000018</v>
      </c>
      <c r="I27" s="38">
        <f>'[1]вспомогат'!K25</f>
        <v>116.25719820920362</v>
      </c>
      <c r="J27" s="39">
        <f>'[1]вспомогат'!L25</f>
        <v>17316365.89</v>
      </c>
    </row>
    <row r="28" spans="1:10" ht="12.75">
      <c r="A28" s="32" t="s">
        <v>30</v>
      </c>
      <c r="B28" s="44">
        <f>'[1]вспомогат'!B26</f>
        <v>69008695</v>
      </c>
      <c r="C28" s="44">
        <f>'[1]вспомогат'!C26</f>
        <v>65120679</v>
      </c>
      <c r="D28" s="44">
        <f>'[1]вспомогат'!D26</f>
        <v>4256549</v>
      </c>
      <c r="E28" s="44">
        <f>'[1]вспомогат'!G26</f>
        <v>68770885.32</v>
      </c>
      <c r="F28" s="44">
        <f>'[1]вспомогат'!H26</f>
        <v>5086154.859999992</v>
      </c>
      <c r="G28" s="45">
        <f>'[1]вспомогат'!I26</f>
        <v>119.49010477736759</v>
      </c>
      <c r="H28" s="37">
        <f>'[1]вспомогат'!J26</f>
        <v>829605.859999992</v>
      </c>
      <c r="I28" s="38">
        <f>'[1]вспомогат'!K26</f>
        <v>105.60529523962731</v>
      </c>
      <c r="J28" s="39">
        <f>'[1]вспомогат'!L26</f>
        <v>3650206.319999993</v>
      </c>
    </row>
    <row r="29" spans="1:10" ht="12.75">
      <c r="A29" s="32" t="s">
        <v>31</v>
      </c>
      <c r="B29" s="44">
        <f>'[1]вспомогат'!B27</f>
        <v>51576065</v>
      </c>
      <c r="C29" s="44">
        <f>'[1]вспомогат'!C27</f>
        <v>48622852</v>
      </c>
      <c r="D29" s="44">
        <f>'[1]вспомогат'!D27</f>
        <v>5862875</v>
      </c>
      <c r="E29" s="44">
        <f>'[1]вспомогат'!G27</f>
        <v>52124948.07</v>
      </c>
      <c r="F29" s="44">
        <f>'[1]вспомогат'!H27</f>
        <v>3355019.460000001</v>
      </c>
      <c r="G29" s="45">
        <f>'[1]вспомогат'!I27</f>
        <v>57.2248164936145</v>
      </c>
      <c r="H29" s="37">
        <f>'[1]вспомогат'!J27</f>
        <v>-2507855.539999999</v>
      </c>
      <c r="I29" s="38">
        <f>'[1]вспомогат'!K27</f>
        <v>107.2025723007774</v>
      </c>
      <c r="J29" s="39">
        <f>'[1]вспомогат'!L27</f>
        <v>3502096.0700000003</v>
      </c>
    </row>
    <row r="30" spans="1:10" ht="12.75">
      <c r="A30" s="32" t="s">
        <v>32</v>
      </c>
      <c r="B30" s="44">
        <f>'[1]вспомогат'!B28</f>
        <v>58282618</v>
      </c>
      <c r="C30" s="44">
        <f>'[1]вспомогат'!C28</f>
        <v>54542661</v>
      </c>
      <c r="D30" s="44">
        <f>'[1]вспомогат'!D28</f>
        <v>6539565</v>
      </c>
      <c r="E30" s="44">
        <f>'[1]вспомогат'!G28</f>
        <v>57012956.36</v>
      </c>
      <c r="F30" s="44">
        <f>'[1]вспомогат'!H28</f>
        <v>5806817.049999997</v>
      </c>
      <c r="G30" s="45">
        <f>'[1]вспомогат'!I28</f>
        <v>88.79515762898598</v>
      </c>
      <c r="H30" s="37">
        <f>'[1]вспомогат'!J28</f>
        <v>-732747.950000003</v>
      </c>
      <c r="I30" s="38">
        <f>'[1]вспомогат'!K28</f>
        <v>104.52910678487066</v>
      </c>
      <c r="J30" s="39">
        <f>'[1]вспомогат'!L28</f>
        <v>2470295.3599999994</v>
      </c>
    </row>
    <row r="31" spans="1:10" ht="12.75">
      <c r="A31" s="32" t="s">
        <v>33</v>
      </c>
      <c r="B31" s="44">
        <f>'[1]вспомогат'!B29</f>
        <v>133386926</v>
      </c>
      <c r="C31" s="44">
        <f>'[1]вспомогат'!C29</f>
        <v>123971602</v>
      </c>
      <c r="D31" s="44">
        <f>'[1]вспомогат'!D29</f>
        <v>10819524</v>
      </c>
      <c r="E31" s="44">
        <f>'[1]вспомогат'!G29</f>
        <v>141384869.01</v>
      </c>
      <c r="F31" s="44">
        <f>'[1]вспомогат'!H29</f>
        <v>12185611.339999989</v>
      </c>
      <c r="G31" s="45">
        <f>'[1]вспомогат'!I29</f>
        <v>112.6261316117048</v>
      </c>
      <c r="H31" s="37">
        <f>'[1]вспомогат'!J29</f>
        <v>1366087.3399999887</v>
      </c>
      <c r="I31" s="38">
        <f>'[1]вспомогат'!K29</f>
        <v>114.04617406654145</v>
      </c>
      <c r="J31" s="39">
        <f>'[1]вспомогат'!L29</f>
        <v>17413267.00999999</v>
      </c>
    </row>
    <row r="32" spans="1:10" ht="12.75">
      <c r="A32" s="32" t="s">
        <v>34</v>
      </c>
      <c r="B32" s="44">
        <f>'[1]вспомогат'!B30</f>
        <v>58396830</v>
      </c>
      <c r="C32" s="44">
        <f>'[1]вспомогат'!C30</f>
        <v>54994031</v>
      </c>
      <c r="D32" s="44">
        <f>'[1]вспомогат'!D30</f>
        <v>6013703</v>
      </c>
      <c r="E32" s="44">
        <f>'[1]вспомогат'!G30</f>
        <v>64084145.11</v>
      </c>
      <c r="F32" s="44">
        <f>'[1]вспомогат'!H30</f>
        <v>4481517.3500000015</v>
      </c>
      <c r="G32" s="45">
        <f>'[1]вспомогат'!I30</f>
        <v>74.52176055252482</v>
      </c>
      <c r="H32" s="37">
        <f>'[1]вспомогат'!J30</f>
        <v>-1532185.6499999985</v>
      </c>
      <c r="I32" s="38">
        <f>'[1]вспомогат'!K30</f>
        <v>116.52927407703575</v>
      </c>
      <c r="J32" s="39">
        <f>'[1]вспомогат'!L30</f>
        <v>9090114.11</v>
      </c>
    </row>
    <row r="33" spans="1:10" ht="12.75">
      <c r="A33" s="32" t="s">
        <v>35</v>
      </c>
      <c r="B33" s="44">
        <f>'[1]вспомогат'!B31</f>
        <v>36194034</v>
      </c>
      <c r="C33" s="44">
        <f>'[1]вспомогат'!C31</f>
        <v>34691740</v>
      </c>
      <c r="D33" s="44">
        <f>'[1]вспомогат'!D31</f>
        <v>2350794</v>
      </c>
      <c r="E33" s="44">
        <f>'[1]вспомогат'!G31</f>
        <v>39348674.64</v>
      </c>
      <c r="F33" s="44">
        <f>'[1]вспомогат'!H31</f>
        <v>3873786.8400000036</v>
      </c>
      <c r="G33" s="45">
        <f>'[1]вспомогат'!I31</f>
        <v>164.78631645307942</v>
      </c>
      <c r="H33" s="37">
        <f>'[1]вспомогат'!J31</f>
        <v>1522992.8400000036</v>
      </c>
      <c r="I33" s="38">
        <f>'[1]вспомогат'!K31</f>
        <v>113.42375631778631</v>
      </c>
      <c r="J33" s="39">
        <f>'[1]вспомогат'!L31</f>
        <v>4656934.640000001</v>
      </c>
    </row>
    <row r="34" spans="1:10" ht="12.75">
      <c r="A34" s="32" t="s">
        <v>36</v>
      </c>
      <c r="B34" s="44">
        <f>'[1]вспомогат'!B32</f>
        <v>30607385</v>
      </c>
      <c r="C34" s="44">
        <f>'[1]вспомогат'!C32</f>
        <v>28800432</v>
      </c>
      <c r="D34" s="44">
        <f>'[1]вспомогат'!D32</f>
        <v>3150833</v>
      </c>
      <c r="E34" s="44">
        <f>'[1]вспомогат'!G32</f>
        <v>34863324.12</v>
      </c>
      <c r="F34" s="44">
        <f>'[1]вспомогат'!H32</f>
        <v>2413014.4799999967</v>
      </c>
      <c r="G34" s="45">
        <f>'[1]вспомогат'!I32</f>
        <v>76.58338223574518</v>
      </c>
      <c r="H34" s="37">
        <f>'[1]вспомогат'!J32</f>
        <v>-737818.5200000033</v>
      </c>
      <c r="I34" s="38">
        <f>'[1]вспомогат'!K32</f>
        <v>121.0513929791053</v>
      </c>
      <c r="J34" s="39">
        <f>'[1]вспомогат'!L32</f>
        <v>6062892.119999997</v>
      </c>
    </row>
    <row r="35" spans="1:10" ht="12.75">
      <c r="A35" s="32" t="s">
        <v>37</v>
      </c>
      <c r="B35" s="44">
        <f>'[1]вспомогат'!B33</f>
        <v>54950787</v>
      </c>
      <c r="C35" s="44">
        <f>'[1]вспомогат'!C33</f>
        <v>51538207</v>
      </c>
      <c r="D35" s="44">
        <f>'[1]вспомогат'!D33</f>
        <v>5714389</v>
      </c>
      <c r="E35" s="44">
        <f>'[1]вспомогат'!G33</f>
        <v>58524282.81</v>
      </c>
      <c r="F35" s="44">
        <f>'[1]вспомогат'!H33</f>
        <v>4996697.020000003</v>
      </c>
      <c r="G35" s="45">
        <f>'[1]вспомогат'!I33</f>
        <v>87.44061736084126</v>
      </c>
      <c r="H35" s="37">
        <f>'[1]вспомогат'!J33</f>
        <v>-717691.9799999967</v>
      </c>
      <c r="I35" s="38">
        <f>'[1]вспомогат'!K33</f>
        <v>113.55513941336764</v>
      </c>
      <c r="J35" s="39">
        <f>'[1]вспомогат'!L33</f>
        <v>6986075.810000002</v>
      </c>
    </row>
    <row r="36" spans="1:10" ht="12.75">
      <c r="A36" s="32" t="s">
        <v>38</v>
      </c>
      <c r="B36" s="44">
        <f>'[1]вспомогат'!B34</f>
        <v>46589870</v>
      </c>
      <c r="C36" s="44">
        <f>'[1]вспомогат'!C34</f>
        <v>43773681</v>
      </c>
      <c r="D36" s="44">
        <f>'[1]вспомогат'!D34</f>
        <v>4818345</v>
      </c>
      <c r="E36" s="44">
        <f>'[1]вспомогат'!G34</f>
        <v>54076447.65</v>
      </c>
      <c r="F36" s="44">
        <f>'[1]вспомогат'!H34</f>
        <v>3463298</v>
      </c>
      <c r="G36" s="45">
        <f>'[1]вспомогат'!I34</f>
        <v>71.87733547514759</v>
      </c>
      <c r="H36" s="37">
        <f>'[1]вспомогат'!J34</f>
        <v>-1355047</v>
      </c>
      <c r="I36" s="38">
        <f>'[1]вспомогат'!K34</f>
        <v>123.536441109442</v>
      </c>
      <c r="J36" s="39">
        <f>'[1]вспомогат'!L34</f>
        <v>10302766.649999999</v>
      </c>
    </row>
    <row r="37" spans="1:10" ht="12.75">
      <c r="A37" s="32" t="s">
        <v>39</v>
      </c>
      <c r="B37" s="44">
        <f>'[1]вспомогат'!B35</f>
        <v>121918704</v>
      </c>
      <c r="C37" s="44">
        <f>'[1]вспомогат'!C35</f>
        <v>115002943</v>
      </c>
      <c r="D37" s="44">
        <f>'[1]вспомогат'!D35</f>
        <v>20851844</v>
      </c>
      <c r="E37" s="44">
        <f>'[1]вспомогат'!G35</f>
        <v>123321028.53</v>
      </c>
      <c r="F37" s="44">
        <f>'[1]вспомогат'!H35</f>
        <v>9277605.200000003</v>
      </c>
      <c r="G37" s="45">
        <f>'[1]вспомогат'!I35</f>
        <v>44.492972420089096</v>
      </c>
      <c r="H37" s="37">
        <f>'[1]вспомогат'!J35</f>
        <v>-11574238.799999997</v>
      </c>
      <c r="I37" s="38">
        <f>'[1]вспомогат'!K35</f>
        <v>107.23293275199053</v>
      </c>
      <c r="J37" s="39">
        <f>'[1]вспомогат'!L35</f>
        <v>8318085.530000001</v>
      </c>
    </row>
    <row r="38" spans="1:10" ht="18.75" customHeight="1">
      <c r="A38" s="50" t="s">
        <v>40</v>
      </c>
      <c r="B38" s="41">
        <f>SUM(B18:B37)</f>
        <v>1491241209</v>
      </c>
      <c r="C38" s="41">
        <f>SUM(C18:C37)</f>
        <v>1393902395</v>
      </c>
      <c r="D38" s="41">
        <f>SUM(D18:D37)</f>
        <v>172169120</v>
      </c>
      <c r="E38" s="41">
        <f>SUM(E18:E37)</f>
        <v>1564842018.23</v>
      </c>
      <c r="F38" s="41">
        <f>SUM(F18:F37)</f>
        <v>130380007.89</v>
      </c>
      <c r="G38" s="42">
        <f>F38/D38*100</f>
        <v>75.727870299854</v>
      </c>
      <c r="H38" s="41">
        <f>SUM(H18:H37)</f>
        <v>-41789112.11000001</v>
      </c>
      <c r="I38" s="43">
        <f>E38/C38*100</f>
        <v>112.26338543094332</v>
      </c>
      <c r="J38" s="41">
        <f>SUM(J18:J37)</f>
        <v>170939623.23000002</v>
      </c>
    </row>
    <row r="39" spans="1:10" ht="12" customHeight="1">
      <c r="A39" s="51" t="s">
        <v>41</v>
      </c>
      <c r="B39" s="33">
        <f>'[1]вспомогат'!B36</f>
        <v>14702200</v>
      </c>
      <c r="C39" s="33">
        <f>'[1]вспомогат'!C36</f>
        <v>13927050</v>
      </c>
      <c r="D39" s="33">
        <f>'[1]вспомогат'!D36</f>
        <v>1730481</v>
      </c>
      <c r="E39" s="33">
        <f>'[1]вспомогат'!G36</f>
        <v>15222939.33</v>
      </c>
      <c r="F39" s="33">
        <f>'[1]вспомогат'!H36</f>
        <v>1025244.1300000008</v>
      </c>
      <c r="G39" s="36">
        <f>'[1]вспомогат'!I36</f>
        <v>59.246193977281514</v>
      </c>
      <c r="H39" s="37">
        <f>'[1]вспомогат'!J36</f>
        <v>-705236.8699999992</v>
      </c>
      <c r="I39" s="38">
        <f>'[1]вспомогат'!K36</f>
        <v>109.30483720529473</v>
      </c>
      <c r="J39" s="39">
        <f>'[1]вспомогат'!L36</f>
        <v>1295889.33</v>
      </c>
    </row>
    <row r="40" spans="1:10" ht="12.75" customHeight="1">
      <c r="A40" s="51" t="s">
        <v>42</v>
      </c>
      <c r="B40" s="33">
        <f>'[1]вспомогат'!B37</f>
        <v>35496135</v>
      </c>
      <c r="C40" s="33">
        <f>'[1]вспомогат'!C37</f>
        <v>33031471</v>
      </c>
      <c r="D40" s="33">
        <f>'[1]вспомогат'!D37</f>
        <v>5070800</v>
      </c>
      <c r="E40" s="33">
        <f>'[1]вспомогат'!G37</f>
        <v>35097956.07</v>
      </c>
      <c r="F40" s="33">
        <f>'[1]вспомогат'!H37</f>
        <v>2910837.59</v>
      </c>
      <c r="G40" s="36">
        <f>'[1]вспомогат'!I37</f>
        <v>57.403912400410185</v>
      </c>
      <c r="H40" s="37">
        <f>'[1]вспомогат'!J37</f>
        <v>-2159962.41</v>
      </c>
      <c r="I40" s="38">
        <f>'[1]вспомогат'!K37</f>
        <v>106.2561097263879</v>
      </c>
      <c r="J40" s="39">
        <f>'[1]вспомогат'!L37</f>
        <v>2066485.0700000003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19914015.15</v>
      </c>
      <c r="F41" s="33">
        <f>'[1]вспомогат'!H38</f>
        <v>1529333.6600000001</v>
      </c>
      <c r="G41" s="36">
        <f>'[1]вспомогат'!I38</f>
        <v>109.7863445246944</v>
      </c>
      <c r="H41" s="37">
        <f>'[1]вспомогат'!J38</f>
        <v>136324.66000000015</v>
      </c>
      <c r="I41" s="38">
        <f>'[1]вспомогат'!K38</f>
        <v>104.22299679669183</v>
      </c>
      <c r="J41" s="39">
        <f>'[1]вспомогат'!L38</f>
        <v>806893.1499999985</v>
      </c>
    </row>
    <row r="42" spans="1:10" ht="12.75" customHeight="1">
      <c r="A42" s="51" t="s">
        <v>44</v>
      </c>
      <c r="B42" s="33">
        <f>'[1]вспомогат'!B39</f>
        <v>15233000</v>
      </c>
      <c r="C42" s="33">
        <f>'[1]вспомогат'!C39</f>
        <v>14294960</v>
      </c>
      <c r="D42" s="33">
        <f>'[1]вспомогат'!D39</f>
        <v>2609716</v>
      </c>
      <c r="E42" s="33">
        <f>'[1]вспомогат'!G39</f>
        <v>14940166.39</v>
      </c>
      <c r="F42" s="33">
        <f>'[1]вспомогат'!H39</f>
        <v>1085406.6000000015</v>
      </c>
      <c r="G42" s="36">
        <f>'[1]вспомогат'!I39</f>
        <v>41.590985379252054</v>
      </c>
      <c r="H42" s="37">
        <f>'[1]вспомогат'!J39</f>
        <v>-1524309.3999999985</v>
      </c>
      <c r="I42" s="38">
        <f>'[1]вспомогат'!K39</f>
        <v>104.51352357754062</v>
      </c>
      <c r="J42" s="39">
        <f>'[1]вспомогат'!L39</f>
        <v>645206.3900000006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15431895.83</v>
      </c>
      <c r="F43" s="33">
        <f>'[1]вспомогат'!H40</f>
        <v>810852.4700000007</v>
      </c>
      <c r="G43" s="36">
        <f>'[1]вспомогат'!I40</f>
        <v>68.81241513571503</v>
      </c>
      <c r="H43" s="37">
        <f>'[1]вспомогат'!J40</f>
        <v>-367499.52999999933</v>
      </c>
      <c r="I43" s="38">
        <f>'[1]вспомогат'!K40</f>
        <v>143.10306921619105</v>
      </c>
      <c r="J43" s="39">
        <f>'[1]вспомогат'!L40</f>
        <v>4648132.83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15216920.97</v>
      </c>
      <c r="F44" s="33">
        <f>'[1]вспомогат'!H41</f>
        <v>1302353.6600000001</v>
      </c>
      <c r="G44" s="36">
        <f>'[1]вспомогат'!I41</f>
        <v>56.83659160338658</v>
      </c>
      <c r="H44" s="37">
        <f>'[1]вспомогат'!J41</f>
        <v>-989046.3399999999</v>
      </c>
      <c r="I44" s="38">
        <f>'[1]вспомогат'!K41</f>
        <v>93.98302312042551</v>
      </c>
      <c r="J44" s="39">
        <f>'[1]вспомогат'!L41</f>
        <v>-974217.0299999993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25257790.25</v>
      </c>
      <c r="F45" s="33">
        <f>'[1]вспомогат'!H42</f>
        <v>2287899.219999999</v>
      </c>
      <c r="G45" s="36">
        <f>'[1]вспомогат'!I42</f>
        <v>121.57906813616599</v>
      </c>
      <c r="H45" s="37">
        <f>'[1]вспомогат'!J42</f>
        <v>406079.2199999988</v>
      </c>
      <c r="I45" s="38">
        <f>'[1]вспомогат'!K42</f>
        <v>117.47585394883167</v>
      </c>
      <c r="J45" s="39">
        <f>'[1]вспомогат'!L42</f>
        <v>3757380.25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43491599.97</v>
      </c>
      <c r="F46" s="33">
        <f>'[1]вспомогат'!H43</f>
        <v>3926808.039999999</v>
      </c>
      <c r="G46" s="36">
        <f>'[1]вспомогат'!I43</f>
        <v>124.50693509310888</v>
      </c>
      <c r="H46" s="37">
        <f>'[1]вспомогат'!J43</f>
        <v>772921.0399999991</v>
      </c>
      <c r="I46" s="38">
        <f>'[1]вспомогат'!K43</f>
        <v>112.29001383215427</v>
      </c>
      <c r="J46" s="39">
        <f>'[1]вспомогат'!L43</f>
        <v>4760105.969999999</v>
      </c>
    </row>
    <row r="47" spans="1:10" ht="14.25" customHeight="1">
      <c r="A47" s="52" t="s">
        <v>49</v>
      </c>
      <c r="B47" s="33">
        <f>'[1]вспомогат'!B44</f>
        <v>21419621</v>
      </c>
      <c r="C47" s="33">
        <f>'[1]вспомогат'!C44</f>
        <v>20585581</v>
      </c>
      <c r="D47" s="33">
        <f>'[1]вспомогат'!D44</f>
        <v>2697227</v>
      </c>
      <c r="E47" s="33">
        <f>'[1]вспомогат'!G44</f>
        <v>21585930.92</v>
      </c>
      <c r="F47" s="33">
        <f>'[1]вспомогат'!H44</f>
        <v>1285698.1300000027</v>
      </c>
      <c r="G47" s="36">
        <f>'[1]вспомогат'!I44</f>
        <v>47.66740545011609</v>
      </c>
      <c r="H47" s="37">
        <f>'[1]вспомогат'!J44</f>
        <v>-1411528.8699999973</v>
      </c>
      <c r="I47" s="38">
        <f>'[1]вспомогат'!K44</f>
        <v>104.85946896519462</v>
      </c>
      <c r="J47" s="39">
        <f>'[1]вспомогат'!L44</f>
        <v>1000349.9200000018</v>
      </c>
    </row>
    <row r="48" spans="1:10" ht="14.25" customHeight="1">
      <c r="A48" s="52" t="s">
        <v>50</v>
      </c>
      <c r="B48" s="33">
        <f>'[1]вспомогат'!B45</f>
        <v>18679619</v>
      </c>
      <c r="C48" s="33">
        <f>'[1]вспомогат'!C45</f>
        <v>17751200</v>
      </c>
      <c r="D48" s="33">
        <f>'[1]вспомогат'!D45</f>
        <v>2560702</v>
      </c>
      <c r="E48" s="33">
        <f>'[1]вспомогат'!G45</f>
        <v>21115673.11</v>
      </c>
      <c r="F48" s="33">
        <f>'[1]вспомогат'!H45</f>
        <v>3886169.379999999</v>
      </c>
      <c r="G48" s="36">
        <f>'[1]вспомогат'!I45</f>
        <v>151.76187545446518</v>
      </c>
      <c r="H48" s="37">
        <f>'[1]вспомогат'!J45</f>
        <v>1325467.379999999</v>
      </c>
      <c r="I48" s="38">
        <f>'[1]вспомогат'!K45</f>
        <v>118.9534967213484</v>
      </c>
      <c r="J48" s="39">
        <f>'[1]вспомогат'!L45</f>
        <v>3364473.1099999994</v>
      </c>
    </row>
    <row r="49" spans="1:10" ht="14.25" customHeight="1">
      <c r="A49" s="52" t="s">
        <v>51</v>
      </c>
      <c r="B49" s="33">
        <f>'[1]вспомогат'!B46</f>
        <v>6561900</v>
      </c>
      <c r="C49" s="33">
        <f>'[1]вспомогат'!C46</f>
        <v>6202551</v>
      </c>
      <c r="D49" s="33">
        <f>'[1]вспомогат'!D46</f>
        <v>524658</v>
      </c>
      <c r="E49" s="33">
        <f>'[1]вспомогат'!G46</f>
        <v>7275428.62</v>
      </c>
      <c r="F49" s="33">
        <f>'[1]вспомогат'!H46</f>
        <v>569535</v>
      </c>
      <c r="G49" s="36">
        <f>'[1]вспомогат'!I46</f>
        <v>108.55357204121543</v>
      </c>
      <c r="H49" s="37">
        <f>'[1]вспомогат'!J46</f>
        <v>44877</v>
      </c>
      <c r="I49" s="38">
        <f>'[1]вспомогат'!K46</f>
        <v>117.29736071497034</v>
      </c>
      <c r="J49" s="39">
        <f>'[1]вспомогат'!L46</f>
        <v>1072877.62</v>
      </c>
    </row>
    <row r="50" spans="1:10" ht="14.25" customHeight="1">
      <c r="A50" s="52" t="s">
        <v>52</v>
      </c>
      <c r="B50" s="33">
        <f>'[1]вспомогат'!B47</f>
        <v>7582670</v>
      </c>
      <c r="C50" s="33">
        <f>'[1]вспомогат'!C47</f>
        <v>7047832</v>
      </c>
      <c r="D50" s="33">
        <f>'[1]вспомогат'!D47</f>
        <v>1023832</v>
      </c>
      <c r="E50" s="33">
        <f>'[1]вспомогат'!G47</f>
        <v>8208644.93</v>
      </c>
      <c r="F50" s="33">
        <f>'[1]вспомогат'!H47</f>
        <v>449046.06999999937</v>
      </c>
      <c r="G50" s="36">
        <f>'[1]вспомогат'!I47</f>
        <v>43.85935094820238</v>
      </c>
      <c r="H50" s="37">
        <f>'[1]вспомогат'!J47</f>
        <v>-574785.9300000006</v>
      </c>
      <c r="I50" s="38">
        <f>'[1]вспомогат'!K47</f>
        <v>116.47049660094054</v>
      </c>
      <c r="J50" s="39">
        <f>'[1]вспомогат'!L47</f>
        <v>1160812.9299999997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8337553.02</v>
      </c>
      <c r="F51" s="33">
        <f>'[1]вспомогат'!H48</f>
        <v>801801.71</v>
      </c>
      <c r="G51" s="36">
        <f>'[1]вспомогат'!I48</f>
        <v>105.2662845334513</v>
      </c>
      <c r="H51" s="37">
        <f>'[1]вспомогат'!J48</f>
        <v>40112.70999999996</v>
      </c>
      <c r="I51" s="38">
        <f>'[1]вспомогат'!K48</f>
        <v>104.82096717801372</v>
      </c>
      <c r="J51" s="39">
        <f>'[1]вспомогат'!L48</f>
        <v>383464.01999999955</v>
      </c>
    </row>
    <row r="52" spans="1:10" ht="14.25" customHeight="1">
      <c r="A52" s="52" t="s">
        <v>54</v>
      </c>
      <c r="B52" s="33">
        <f>'[1]вспомогат'!B49</f>
        <v>19616890</v>
      </c>
      <c r="C52" s="33">
        <f>'[1]вспомогат'!C49</f>
        <v>18311740</v>
      </c>
      <c r="D52" s="33">
        <f>'[1]вспомогат'!D49</f>
        <v>2713161</v>
      </c>
      <c r="E52" s="33">
        <f>'[1]вспомогат'!G49</f>
        <v>21934212.3</v>
      </c>
      <c r="F52" s="33">
        <f>'[1]вспомогат'!H49</f>
        <v>1704072.8599999994</v>
      </c>
      <c r="G52" s="36">
        <f>'[1]вспомогат'!I49</f>
        <v>62.80765719395198</v>
      </c>
      <c r="H52" s="37">
        <f>'[1]вспомогат'!J49</f>
        <v>-1009088.1400000006</v>
      </c>
      <c r="I52" s="38">
        <f>'[1]вспомогат'!K49</f>
        <v>119.7822396997773</v>
      </c>
      <c r="J52" s="39">
        <f>'[1]вспомогат'!L49</f>
        <v>3622472.3000000007</v>
      </c>
    </row>
    <row r="53" spans="1:10" ht="14.25" customHeight="1">
      <c r="A53" s="52" t="s">
        <v>55</v>
      </c>
      <c r="B53" s="33">
        <f>'[1]вспомогат'!B50</f>
        <v>9000471</v>
      </c>
      <c r="C53" s="33">
        <f>'[1]вспомогат'!C50</f>
        <v>8491873</v>
      </c>
      <c r="D53" s="33">
        <f>'[1]вспомогат'!D50</f>
        <v>1357110</v>
      </c>
      <c r="E53" s="33">
        <f>'[1]вспомогат'!G50</f>
        <v>9194004.59</v>
      </c>
      <c r="F53" s="33">
        <f>'[1]вспомогат'!H50</f>
        <v>682610.3200000003</v>
      </c>
      <c r="G53" s="36">
        <f>'[1]вспомогат'!I50</f>
        <v>50.29882028722803</v>
      </c>
      <c r="H53" s="37">
        <f>'[1]вспомогат'!J50</f>
        <v>-674499.6799999997</v>
      </c>
      <c r="I53" s="38">
        <f>'[1]вспомогат'!K50</f>
        <v>108.26827709269793</v>
      </c>
      <c r="J53" s="39">
        <f>'[1]вспомогат'!L50</f>
        <v>702131.5899999999</v>
      </c>
    </row>
    <row r="54" spans="1:10" ht="14.25" customHeight="1">
      <c r="A54" s="52" t="s">
        <v>56</v>
      </c>
      <c r="B54" s="33">
        <f>'[1]вспомогат'!B51</f>
        <v>7330257</v>
      </c>
      <c r="C54" s="33">
        <f>'[1]вспомогат'!C51</f>
        <v>6941997</v>
      </c>
      <c r="D54" s="33">
        <f>'[1]вспомогат'!D51</f>
        <v>557862</v>
      </c>
      <c r="E54" s="33">
        <f>'[1]вспомогат'!G51</f>
        <v>9201025.04</v>
      </c>
      <c r="F54" s="33">
        <f>'[1]вспомогат'!H51</f>
        <v>949383.129999999</v>
      </c>
      <c r="G54" s="36">
        <f>'[1]вспомогат'!I51</f>
        <v>170.18243400697645</v>
      </c>
      <c r="H54" s="37">
        <f>'[1]вспомогат'!J51</f>
        <v>391521.12999999896</v>
      </c>
      <c r="I54" s="38">
        <f>'[1]вспомогат'!K51</f>
        <v>132.5414724322122</v>
      </c>
      <c r="J54" s="39">
        <f>'[1]вспомогат'!L51</f>
        <v>2259028.039999999</v>
      </c>
    </row>
    <row r="55" spans="1:10" ht="15" customHeight="1">
      <c r="A55" s="50" t="s">
        <v>57</v>
      </c>
      <c r="B55" s="41">
        <f>SUM(B39:B54)</f>
        <v>277413820</v>
      </c>
      <c r="C55" s="41">
        <f>SUM(C39:C54)</f>
        <v>260854271</v>
      </c>
      <c r="D55" s="41">
        <f>SUM(D39:D54)</f>
        <v>31505706</v>
      </c>
      <c r="E55" s="41">
        <f>SUM(E39:E54)</f>
        <v>291425756.49</v>
      </c>
      <c r="F55" s="41">
        <f>SUM(F39:F54)</f>
        <v>25207051.970000003</v>
      </c>
      <c r="G55" s="42">
        <f>F55/D55*100</f>
        <v>80.00789434777307</v>
      </c>
      <c r="H55" s="41">
        <f>SUM(H39:H54)</f>
        <v>-6298654.029999999</v>
      </c>
      <c r="I55" s="43">
        <f>E55/C55*100</f>
        <v>111.71975654176659</v>
      </c>
      <c r="J55" s="41">
        <f>SUM(J39:J54)</f>
        <v>30571485.490000002</v>
      </c>
    </row>
    <row r="56" spans="1:10" ht="15.75" customHeight="1">
      <c r="A56" s="53" t="s">
        <v>58</v>
      </c>
      <c r="B56" s="54">
        <f>'[1]вспомогат'!B52</f>
        <v>8947726851</v>
      </c>
      <c r="C56" s="54">
        <f>'[1]вспомогат'!C52</f>
        <v>8268201951</v>
      </c>
      <c r="D56" s="54">
        <f>'[1]вспомогат'!D52</f>
        <v>916140106</v>
      </c>
      <c r="E56" s="54">
        <f>'[1]вспомогат'!G52</f>
        <v>8520223001.799999</v>
      </c>
      <c r="F56" s="54">
        <f>'[1]вспомогат'!H52</f>
        <v>819661609.9700001</v>
      </c>
      <c r="G56" s="55">
        <f>'[1]вспомогат'!I52</f>
        <v>89.46902385365063</v>
      </c>
      <c r="H56" s="54">
        <f>'[1]вспомогат'!J52</f>
        <v>-90179842.00000007</v>
      </c>
      <c r="I56" s="55">
        <f>'[1]вспомогат'!K52</f>
        <v>103.0480756553064</v>
      </c>
      <c r="J56" s="54">
        <f>'[1]вспомогат'!L52</f>
        <v>252021050.79999924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28.11.2017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2017-11-29T05:46:44Z</dcterms:created>
  <dcterms:modified xsi:type="dcterms:W3CDTF">2017-11-29T05:47:11Z</dcterms:modified>
  <cp:category/>
  <cp:version/>
  <cp:contentType/>
  <cp:contentStatus/>
</cp:coreProperties>
</file>