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<sst xmlns="http://schemas.openxmlformats.org/spreadsheetml/2006/main" count="64" uniqueCount="59">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</sst>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20.11.2017</v>
          </cell>
        </row>
        <row r="6">
          <cell r="G6" t="str">
            <v>Фактично надійшло на 20.11.2017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1520898758.34</v>
          </cell>
          <cell r="H10">
            <v>184084119.6199999</v>
          </cell>
          <cell r="I10">
            <v>95.70373246601595</v>
          </cell>
          <cell r="J10">
            <v>-8263780.380000114</v>
          </cell>
          <cell r="K10">
            <v>101.70750137618205</v>
          </cell>
          <cell r="L10">
            <v>25533384.339999914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3759572321.9</v>
          </cell>
          <cell r="H11">
            <v>239811856.99000025</v>
          </cell>
          <cell r="I11">
            <v>60.709557102894884</v>
          </cell>
          <cell r="J11">
            <v>-155203143.00999975</v>
          </cell>
          <cell r="K11">
            <v>96.33482007938278</v>
          </cell>
          <cell r="L11">
            <v>-143037678.0999999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325997006.49</v>
          </cell>
          <cell r="H12">
            <v>20938884.579999983</v>
          </cell>
          <cell r="I12">
            <v>73.18023350421274</v>
          </cell>
          <cell r="J12">
            <v>-7673875.420000017</v>
          </cell>
          <cell r="K12">
            <v>104.64868006097967</v>
          </cell>
          <cell r="L12">
            <v>14481365.49000001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414049626.25</v>
          </cell>
          <cell r="H13">
            <v>26427317.569999993</v>
          </cell>
          <cell r="I13">
            <v>74.95824849919373</v>
          </cell>
          <cell r="J13">
            <v>-8828732.430000007</v>
          </cell>
          <cell r="K13">
            <v>104.48492613372113</v>
          </cell>
          <cell r="L13">
            <v>17772726.25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418094788.92</v>
          </cell>
          <cell r="H14">
            <v>25197684.75</v>
          </cell>
          <cell r="I14">
            <v>53.396238080101725</v>
          </cell>
          <cell r="J14">
            <v>-21992315.25</v>
          </cell>
          <cell r="K14">
            <v>95.36855442644715</v>
          </cell>
          <cell r="L14">
            <v>-20304211.079999983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62130835.99</v>
          </cell>
          <cell r="H15">
            <v>4402797.410000004</v>
          </cell>
          <cell r="I15">
            <v>66.82143316790365</v>
          </cell>
          <cell r="J15">
            <v>-2186102.589999996</v>
          </cell>
          <cell r="K15">
            <v>100.4967932847759</v>
          </cell>
          <cell r="L15">
            <v>307135.9900000021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38540429.69</v>
          </cell>
          <cell r="H16">
            <v>1746677.7800000012</v>
          </cell>
          <cell r="I16">
            <v>56.2817901748731</v>
          </cell>
          <cell r="J16">
            <v>-1356773.2199999988</v>
          </cell>
          <cell r="K16">
            <v>119.28297952685543</v>
          </cell>
          <cell r="L16">
            <v>6230346.689999998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220679656.06</v>
          </cell>
          <cell r="H17">
            <v>13825737.74000001</v>
          </cell>
          <cell r="I17">
            <v>60.95991661745679</v>
          </cell>
          <cell r="J17">
            <v>-8854309.25999999</v>
          </cell>
          <cell r="K17">
            <v>110.63233494513989</v>
          </cell>
          <cell r="L17">
            <v>21208447.060000002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27749275.54</v>
          </cell>
          <cell r="H18">
            <v>1459239.4399999976</v>
          </cell>
          <cell r="I18">
            <v>79.96253172769623</v>
          </cell>
          <cell r="J18">
            <v>-365664.5600000024</v>
          </cell>
          <cell r="K18">
            <v>112.74838677224959</v>
          </cell>
          <cell r="L18">
            <v>3137592.539999999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26631786.03</v>
          </cell>
          <cell r="H19">
            <v>992381.7200000025</v>
          </cell>
          <cell r="I19">
            <v>62.74098698119522</v>
          </cell>
          <cell r="J19">
            <v>-589330.2799999975</v>
          </cell>
          <cell r="K19">
            <v>125.57815966444448</v>
          </cell>
          <cell r="L19">
            <v>5424447.030000001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124640069.7</v>
          </cell>
          <cell r="H20">
            <v>6874889.950000003</v>
          </cell>
          <cell r="I20">
            <v>37.494968503722305</v>
          </cell>
          <cell r="J20">
            <v>-11460610.049999997</v>
          </cell>
          <cell r="K20">
            <v>109.15929784161693</v>
          </cell>
          <cell r="L20">
            <v>10458252.700000003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94186718.47</v>
          </cell>
          <cell r="H21">
            <v>4736201.239999995</v>
          </cell>
          <cell r="I21">
            <v>56.53282357280375</v>
          </cell>
          <cell r="J21">
            <v>-3641588.7600000054</v>
          </cell>
          <cell r="K21">
            <v>113.72619861616029</v>
          </cell>
          <cell r="L21">
            <v>11367878.469999999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87127261</v>
          </cell>
          <cell r="H22">
            <v>5087226.659999996</v>
          </cell>
          <cell r="I22">
            <v>67.18505269836268</v>
          </cell>
          <cell r="J22">
            <v>-2484735.3400000036</v>
          </cell>
          <cell r="K22">
            <v>110.6014498651846</v>
          </cell>
          <cell r="L22">
            <v>8351385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65152735.99</v>
          </cell>
          <cell r="H23">
            <v>2761190.5600000024</v>
          </cell>
          <cell r="I23">
            <v>50.026715792494635</v>
          </cell>
          <cell r="J23">
            <v>-2758241.4399999976</v>
          </cell>
          <cell r="K23">
            <v>105.07422523471452</v>
          </cell>
          <cell r="L23">
            <v>3146343.990000002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39390255.14</v>
          </cell>
          <cell r="H24">
            <v>2645345.4299999997</v>
          </cell>
          <cell r="I24">
            <v>73.45323195056591</v>
          </cell>
          <cell r="J24">
            <v>-956055.5700000003</v>
          </cell>
          <cell r="K24">
            <v>121.66393907292247</v>
          </cell>
          <cell r="L24">
            <v>7013977.140000001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119369573.02</v>
          </cell>
          <cell r="H25">
            <v>7448899.799999997</v>
          </cell>
          <cell r="I25">
            <v>77.67134849034645</v>
          </cell>
          <cell r="J25">
            <v>-2141380.200000003</v>
          </cell>
          <cell r="K25">
            <v>113.16815074502868</v>
          </cell>
          <cell r="L25">
            <v>13889743.019999996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67102873.78</v>
          </cell>
          <cell r="H26">
            <v>3418143.3200000003</v>
          </cell>
          <cell r="I26">
            <v>84.78297089595573</v>
          </cell>
          <cell r="J26">
            <v>-613495.6799999997</v>
          </cell>
          <cell r="K26">
            <v>103.40099950121555</v>
          </cell>
          <cell r="L26">
            <v>2207104.780000001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50850681.39</v>
          </cell>
          <cell r="H27">
            <v>2080752.7800000012</v>
          </cell>
          <cell r="I27">
            <v>92.2190322632114</v>
          </cell>
          <cell r="J27">
            <v>-175563.2199999988</v>
          </cell>
          <cell r="K27">
            <v>112.96061492668888</v>
          </cell>
          <cell r="L27">
            <v>5834388.390000001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54126660.81</v>
          </cell>
          <cell r="H28">
            <v>2920521.5</v>
          </cell>
          <cell r="I28">
            <v>45.49675768859167</v>
          </cell>
          <cell r="J28">
            <v>-3498664.5</v>
          </cell>
          <cell r="K28">
            <v>99.45680118669041</v>
          </cell>
          <cell r="L28">
            <v>-295621.1899999976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136405679.87</v>
          </cell>
          <cell r="H29">
            <v>7206422.200000003</v>
          </cell>
          <cell r="I29">
            <v>69.22446817666943</v>
          </cell>
          <cell r="J29">
            <v>-3203801.799999997</v>
          </cell>
          <cell r="K29">
            <v>110.39425266615703</v>
          </cell>
          <cell r="L29">
            <v>12843377.870000005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62524484.76</v>
          </cell>
          <cell r="H30">
            <v>2921857</v>
          </cell>
          <cell r="I30">
            <v>68.62279384065016</v>
          </cell>
          <cell r="J30">
            <v>-1335995</v>
          </cell>
          <cell r="K30">
            <v>117.44294181356312</v>
          </cell>
          <cell r="L30">
            <v>9286304.759999998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37919080.43</v>
          </cell>
          <cell r="H31">
            <v>2444192.6300000027</v>
          </cell>
          <cell r="I31">
            <v>115.03993981117817</v>
          </cell>
          <cell r="J31">
            <v>319545.6300000027</v>
          </cell>
          <cell r="K31">
            <v>110.02010158362863</v>
          </cell>
          <cell r="L31">
            <v>3453487.4299999997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33661643.84</v>
          </cell>
          <cell r="H32">
            <v>1211334.200000003</v>
          </cell>
          <cell r="I32">
            <v>39.96242391172037</v>
          </cell>
          <cell r="J32">
            <v>-1819848.799999997</v>
          </cell>
          <cell r="K32">
            <v>117.36654823428456</v>
          </cell>
          <cell r="L32">
            <v>4980861.840000004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57153383.99</v>
          </cell>
          <cell r="H33">
            <v>3625798.200000003</v>
          </cell>
          <cell r="I33">
            <v>79.20532929056392</v>
          </cell>
          <cell r="J33">
            <v>-951921.799999997</v>
          </cell>
          <cell r="K33">
            <v>113.39611102740557</v>
          </cell>
          <cell r="L33">
            <v>6751845.990000002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53100347.04</v>
          </cell>
          <cell r="H34">
            <v>2487197.3900000006</v>
          </cell>
          <cell r="I34">
            <v>68.34677920411313</v>
          </cell>
          <cell r="J34">
            <v>-1151887.6099999994</v>
          </cell>
          <cell r="K34">
            <v>124.66502840829787</v>
          </cell>
          <cell r="L34">
            <v>10505926.04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119503209.04</v>
          </cell>
          <cell r="H35">
            <v>5459785.710000008</v>
          </cell>
          <cell r="I35">
            <v>50.529738195706656</v>
          </cell>
          <cell r="J35">
            <v>-5345308.289999992</v>
          </cell>
          <cell r="K35">
            <v>113.86008354933377</v>
          </cell>
          <cell r="L35">
            <v>14547016.040000007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14643488.08</v>
          </cell>
          <cell r="H36">
            <v>445792.8800000008</v>
          </cell>
          <cell r="I36">
            <v>53.1033912619822</v>
          </cell>
          <cell r="J36">
            <v>-393688.1199999992</v>
          </cell>
          <cell r="K36">
            <v>112.33071428845393</v>
          </cell>
          <cell r="L36">
            <v>1607438.08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34431428.85</v>
          </cell>
          <cell r="H37">
            <v>2244310.370000001</v>
          </cell>
          <cell r="I37">
            <v>95.53257022843773</v>
          </cell>
          <cell r="J37">
            <v>-104951.62999999896</v>
          </cell>
          <cell r="K37">
            <v>113.59783886688236</v>
          </cell>
          <cell r="L37">
            <v>4121495.8500000015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19495216.85</v>
          </cell>
          <cell r="H38">
            <v>1110535.3600000031</v>
          </cell>
          <cell r="I38">
            <v>79.72205204704372</v>
          </cell>
          <cell r="J38">
            <v>-282473.63999999687</v>
          </cell>
          <cell r="K38">
            <v>102.0311528340061</v>
          </cell>
          <cell r="L38">
            <v>388094.8500000015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14580316.01</v>
          </cell>
          <cell r="H39">
            <v>725556.2200000007</v>
          </cell>
          <cell r="I39">
            <v>74.49120137656882</v>
          </cell>
          <cell r="J39">
            <v>-248459.77999999933</v>
          </cell>
          <cell r="K39">
            <v>115.17510510093007</v>
          </cell>
          <cell r="L39">
            <v>1921056.0099999998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15060736.08</v>
          </cell>
          <cell r="H40">
            <v>439692.72000000067</v>
          </cell>
          <cell r="I40">
            <v>37.314208318057815</v>
          </cell>
          <cell r="J40">
            <v>-738659.2799999993</v>
          </cell>
          <cell r="K40">
            <v>139.66123031450152</v>
          </cell>
          <cell r="L40">
            <v>4276973.08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14715320.14</v>
          </cell>
          <cell r="H41">
            <v>800752.8300000001</v>
          </cell>
          <cell r="I41">
            <v>34.946008117308196</v>
          </cell>
          <cell r="J41">
            <v>-1490647.17</v>
          </cell>
          <cell r="K41">
            <v>90.88502698204414</v>
          </cell>
          <cell r="L41">
            <v>-1475817.8599999994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24378957.4</v>
          </cell>
          <cell r="H42">
            <v>1409066.3699999973</v>
          </cell>
          <cell r="I42">
            <v>74.87785069772866</v>
          </cell>
          <cell r="J42">
            <v>-472753.6300000027</v>
          </cell>
          <cell r="K42">
            <v>113.38833724566182</v>
          </cell>
          <cell r="L42">
            <v>2878547.3999999985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42315906.19</v>
          </cell>
          <cell r="H43">
            <v>2751114.259999998</v>
          </cell>
          <cell r="I43">
            <v>87.22932242023883</v>
          </cell>
          <cell r="J43">
            <v>-402772.7400000021</v>
          </cell>
          <cell r="K43">
            <v>109.25451569206186</v>
          </cell>
          <cell r="L43">
            <v>3584412.1899999976</v>
          </cell>
        </row>
        <row r="44">
          <cell r="B44">
            <v>20771365</v>
          </cell>
          <cell r="C44">
            <v>19937325</v>
          </cell>
          <cell r="D44">
            <v>2048971</v>
          </cell>
          <cell r="G44">
            <v>21060708.26</v>
          </cell>
          <cell r="H44">
            <v>760475.4700000025</v>
          </cell>
          <cell r="I44">
            <v>37.114994306898566</v>
          </cell>
          <cell r="J44">
            <v>-1288495.5299999975</v>
          </cell>
          <cell r="K44">
            <v>105.63457364516053</v>
          </cell>
          <cell r="L44">
            <v>1123383.2600000016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20606814.01</v>
          </cell>
          <cell r="H45">
            <v>3377310.280000001</v>
          </cell>
          <cell r="I45">
            <v>246.59855807494105</v>
          </cell>
          <cell r="J45">
            <v>2007752.2800000012</v>
          </cell>
          <cell r="K45">
            <v>124.43686186809997</v>
          </cell>
          <cell r="L45">
            <v>4046758.0100000016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7118519.02</v>
          </cell>
          <cell r="H46">
            <v>412625.39999999944</v>
          </cell>
          <cell r="I46">
            <v>114.79099088071469</v>
          </cell>
          <cell r="J46">
            <v>53167.39999999944</v>
          </cell>
          <cell r="K46">
            <v>117.90798679752095</v>
          </cell>
          <cell r="L46">
            <v>1081168.0199999996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8050582.71</v>
          </cell>
          <cell r="H47">
            <v>290983.8499999996</v>
          </cell>
          <cell r="I47">
            <v>51.4258384114012</v>
          </cell>
          <cell r="J47">
            <v>-274848.1500000004</v>
          </cell>
          <cell r="K47">
            <v>122.1667367240925</v>
          </cell>
          <cell r="L47">
            <v>1460750.71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8001072.38</v>
          </cell>
          <cell r="H48">
            <v>465321.0700000003</v>
          </cell>
          <cell r="I48">
            <v>61.09069055743227</v>
          </cell>
          <cell r="J48">
            <v>-296367.9299999997</v>
          </cell>
          <cell r="K48">
            <v>100.59068210074089</v>
          </cell>
          <cell r="L48">
            <v>46983.37999999989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21433778.67</v>
          </cell>
          <cell r="H49">
            <v>1203639.2300000004</v>
          </cell>
          <cell r="I49">
            <v>51.513060377792954</v>
          </cell>
          <cell r="J49">
            <v>-1132931.7699999996</v>
          </cell>
          <cell r="K49">
            <v>119.50710571141028</v>
          </cell>
          <cell r="L49">
            <v>3498628.670000002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9036595.3</v>
          </cell>
          <cell r="H50">
            <v>525201.0300000012</v>
          </cell>
          <cell r="I50">
            <v>105.33303182848341</v>
          </cell>
          <cell r="J50">
            <v>26591.030000001192</v>
          </cell>
          <cell r="K50">
            <v>118.38272936485615</v>
          </cell>
          <cell r="L50">
            <v>1403222.3000000007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8887594.27</v>
          </cell>
          <cell r="H51">
            <v>635952.3599999994</v>
          </cell>
          <cell r="I51">
            <v>183.874597382771</v>
          </cell>
          <cell r="J51">
            <v>290090.3599999994</v>
          </cell>
          <cell r="K51">
            <v>132.0594090903755</v>
          </cell>
          <cell r="L51">
            <v>2157597.2699999996</v>
          </cell>
        </row>
        <row r="52">
          <cell r="B52">
            <v>8885694704</v>
          </cell>
          <cell r="C52">
            <v>8213159658</v>
          </cell>
          <cell r="D52">
            <v>861097813</v>
          </cell>
          <cell r="G52">
            <v>8300376177.700003</v>
          </cell>
          <cell r="H52">
            <v>599814785.8700005</v>
          </cell>
          <cell r="I52">
            <v>69.65698632775421</v>
          </cell>
          <cell r="J52">
            <v>-256533578.8299999</v>
          </cell>
          <cell r="K52">
            <v>101.06191189909536</v>
          </cell>
          <cell r="L52">
            <v>87216519.70000267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58" sqref="L5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1520898758.34</v>
      </c>
      <c r="F10" s="33">
        <f>'[1]вспомогат'!H10</f>
        <v>184084119.6199999</v>
      </c>
      <c r="G10" s="34">
        <f>'[1]вспомогат'!I10</f>
        <v>95.70373246601595</v>
      </c>
      <c r="H10" s="33">
        <f>'[1]вспомогат'!J10</f>
        <v>-8263780.380000114</v>
      </c>
      <c r="I10" s="34">
        <f>'[1]вспомогат'!K10</f>
        <v>101.70750137618205</v>
      </c>
      <c r="J10" s="33">
        <f>'[1]вспомогат'!L10</f>
        <v>25533384.339999914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3759572321.9</v>
      </c>
      <c r="F12" s="33">
        <f>'[1]вспомогат'!H11</f>
        <v>239811856.99000025</v>
      </c>
      <c r="G12" s="36">
        <f>'[1]вспомогат'!I11</f>
        <v>60.709557102894884</v>
      </c>
      <c r="H12" s="37">
        <f>'[1]вспомогат'!J11</f>
        <v>-155203143.00999975</v>
      </c>
      <c r="I12" s="36">
        <f>'[1]вспомогат'!K11</f>
        <v>96.33482007938278</v>
      </c>
      <c r="J12" s="39">
        <f>'[1]вспомогат'!L11</f>
        <v>-143037678.0999999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325997006.49</v>
      </c>
      <c r="F13" s="33">
        <f>'[1]вспомогат'!H12</f>
        <v>20938884.579999983</v>
      </c>
      <c r="G13" s="36">
        <f>'[1]вспомогат'!I12</f>
        <v>73.18023350421274</v>
      </c>
      <c r="H13" s="37">
        <f>'[1]вспомогат'!J12</f>
        <v>-7673875.420000017</v>
      </c>
      <c r="I13" s="36">
        <f>'[1]вспомогат'!K12</f>
        <v>104.64868006097967</v>
      </c>
      <c r="J13" s="39">
        <f>'[1]вспомогат'!L12</f>
        <v>14481365.49000001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414049626.25</v>
      </c>
      <c r="F14" s="33">
        <f>'[1]вспомогат'!H13</f>
        <v>26427317.569999993</v>
      </c>
      <c r="G14" s="36">
        <f>'[1]вспомогат'!I13</f>
        <v>74.95824849919373</v>
      </c>
      <c r="H14" s="37">
        <f>'[1]вспомогат'!J13</f>
        <v>-8828732.430000007</v>
      </c>
      <c r="I14" s="36">
        <f>'[1]вспомогат'!K13</f>
        <v>104.48492613372113</v>
      </c>
      <c r="J14" s="39">
        <f>'[1]вспомогат'!L13</f>
        <v>17772726.25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418094788.92</v>
      </c>
      <c r="F15" s="33">
        <f>'[1]вспомогат'!H14</f>
        <v>25197684.75</v>
      </c>
      <c r="G15" s="36">
        <f>'[1]вспомогат'!I14</f>
        <v>53.396238080101725</v>
      </c>
      <c r="H15" s="37">
        <f>'[1]вспомогат'!J14</f>
        <v>-21992315.25</v>
      </c>
      <c r="I15" s="36">
        <f>'[1]вспомогат'!K14</f>
        <v>95.36855442644715</v>
      </c>
      <c r="J15" s="39">
        <f>'[1]вспомогат'!L14</f>
        <v>-20304211.079999983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62130835.99</v>
      </c>
      <c r="F16" s="33">
        <f>'[1]вспомогат'!H15</f>
        <v>4402797.410000004</v>
      </c>
      <c r="G16" s="36">
        <f>'[1]вспомогат'!I15</f>
        <v>66.82143316790365</v>
      </c>
      <c r="H16" s="37">
        <f>'[1]вспомогат'!J15</f>
        <v>-2186102.589999996</v>
      </c>
      <c r="I16" s="36">
        <f>'[1]вспомогат'!K15</f>
        <v>100.4967932847759</v>
      </c>
      <c r="J16" s="39">
        <f>'[1]вспомогат'!L15</f>
        <v>307135.9900000021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4979844579.55</v>
      </c>
      <c r="F17" s="41">
        <f>SUM(F12:F16)</f>
        <v>316778541.30000025</v>
      </c>
      <c r="G17" s="42">
        <f>F17/D17*100</f>
        <v>61.79082954951029</v>
      </c>
      <c r="H17" s="41">
        <f>SUM(H12:H16)</f>
        <v>-195884168.69999978</v>
      </c>
      <c r="I17" s="43">
        <f>E17/C17*100</f>
        <v>97.44100466610598</v>
      </c>
      <c r="J17" s="41">
        <f>SUM(J12:J16)</f>
        <v>-130780661.44999987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38540429.69</v>
      </c>
      <c r="F18" s="44">
        <f>'[1]вспомогат'!H16</f>
        <v>1746677.7800000012</v>
      </c>
      <c r="G18" s="45">
        <f>'[1]вспомогат'!I16</f>
        <v>56.2817901748731</v>
      </c>
      <c r="H18" s="46">
        <f>'[1]вспомогат'!J16</f>
        <v>-1356773.2199999988</v>
      </c>
      <c r="I18" s="47">
        <f>'[1]вспомогат'!K16</f>
        <v>119.28297952685543</v>
      </c>
      <c r="J18" s="48">
        <f>'[1]вспомогат'!L16</f>
        <v>6230346.689999998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220679656.06</v>
      </c>
      <c r="F19" s="44">
        <f>'[1]вспомогат'!H17</f>
        <v>13825737.74000001</v>
      </c>
      <c r="G19" s="45">
        <f>'[1]вспомогат'!I17</f>
        <v>60.95991661745679</v>
      </c>
      <c r="H19" s="37">
        <f>'[1]вспомогат'!J17</f>
        <v>-8854309.25999999</v>
      </c>
      <c r="I19" s="38">
        <f>'[1]вспомогат'!K17</f>
        <v>110.63233494513989</v>
      </c>
      <c r="J19" s="39">
        <f>'[1]вспомогат'!L17</f>
        <v>21208447.060000002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27749275.54</v>
      </c>
      <c r="F20" s="44">
        <f>'[1]вспомогат'!H18</f>
        <v>1459239.4399999976</v>
      </c>
      <c r="G20" s="45">
        <f>'[1]вспомогат'!I18</f>
        <v>79.96253172769623</v>
      </c>
      <c r="H20" s="37">
        <f>'[1]вспомогат'!J18</f>
        <v>-365664.5600000024</v>
      </c>
      <c r="I20" s="38">
        <f>'[1]вспомогат'!K18</f>
        <v>112.74838677224959</v>
      </c>
      <c r="J20" s="39">
        <f>'[1]вспомогат'!L18</f>
        <v>3137592.539999999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26631786.03</v>
      </c>
      <c r="F21" s="44">
        <f>'[1]вспомогат'!H19</f>
        <v>992381.7200000025</v>
      </c>
      <c r="G21" s="45">
        <f>'[1]вспомогат'!I19</f>
        <v>62.74098698119522</v>
      </c>
      <c r="H21" s="37">
        <f>'[1]вспомогат'!J19</f>
        <v>-589330.2799999975</v>
      </c>
      <c r="I21" s="38">
        <f>'[1]вспомогат'!K19</f>
        <v>125.57815966444448</v>
      </c>
      <c r="J21" s="39">
        <f>'[1]вспомогат'!L19</f>
        <v>5424447.030000001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124640069.7</v>
      </c>
      <c r="F22" s="44">
        <f>'[1]вспомогат'!H20</f>
        <v>6874889.950000003</v>
      </c>
      <c r="G22" s="45">
        <f>'[1]вспомогат'!I20</f>
        <v>37.494968503722305</v>
      </c>
      <c r="H22" s="37">
        <f>'[1]вспомогат'!J20</f>
        <v>-11460610.049999997</v>
      </c>
      <c r="I22" s="38">
        <f>'[1]вспомогат'!K20</f>
        <v>109.15929784161693</v>
      </c>
      <c r="J22" s="39">
        <f>'[1]вспомогат'!L20</f>
        <v>10458252.700000003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94186718.47</v>
      </c>
      <c r="F23" s="44">
        <f>'[1]вспомогат'!H21</f>
        <v>4736201.239999995</v>
      </c>
      <c r="G23" s="45">
        <f>'[1]вспомогат'!I21</f>
        <v>56.53282357280375</v>
      </c>
      <c r="H23" s="37">
        <f>'[1]вспомогат'!J21</f>
        <v>-3641588.7600000054</v>
      </c>
      <c r="I23" s="38">
        <f>'[1]вспомогат'!K21</f>
        <v>113.72619861616029</v>
      </c>
      <c r="J23" s="39">
        <f>'[1]вспомогат'!L21</f>
        <v>11367878.469999999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87127261</v>
      </c>
      <c r="F24" s="44">
        <f>'[1]вспомогат'!H22</f>
        <v>5087226.659999996</v>
      </c>
      <c r="G24" s="45">
        <f>'[1]вспомогат'!I22</f>
        <v>67.18505269836268</v>
      </c>
      <c r="H24" s="37">
        <f>'[1]вспомогат'!J22</f>
        <v>-2484735.3400000036</v>
      </c>
      <c r="I24" s="38">
        <f>'[1]вспомогат'!K22</f>
        <v>110.6014498651846</v>
      </c>
      <c r="J24" s="39">
        <f>'[1]вспомогат'!L22</f>
        <v>8351385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65152735.99</v>
      </c>
      <c r="F25" s="44">
        <f>'[1]вспомогат'!H23</f>
        <v>2761190.5600000024</v>
      </c>
      <c r="G25" s="45">
        <f>'[1]вспомогат'!I23</f>
        <v>50.026715792494635</v>
      </c>
      <c r="H25" s="37">
        <f>'[1]вспомогат'!J23</f>
        <v>-2758241.4399999976</v>
      </c>
      <c r="I25" s="38">
        <f>'[1]вспомогат'!K23</f>
        <v>105.07422523471452</v>
      </c>
      <c r="J25" s="39">
        <f>'[1]вспомогат'!L23</f>
        <v>3146343.990000002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39390255.14</v>
      </c>
      <c r="F26" s="44">
        <f>'[1]вспомогат'!H24</f>
        <v>2645345.4299999997</v>
      </c>
      <c r="G26" s="45">
        <f>'[1]вспомогат'!I24</f>
        <v>73.45323195056591</v>
      </c>
      <c r="H26" s="37">
        <f>'[1]вспомогат'!J24</f>
        <v>-956055.5700000003</v>
      </c>
      <c r="I26" s="38">
        <f>'[1]вспомогат'!K24</f>
        <v>121.66393907292247</v>
      </c>
      <c r="J26" s="39">
        <f>'[1]вспомогат'!L24</f>
        <v>7013977.140000001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119369573.02</v>
      </c>
      <c r="F27" s="44">
        <f>'[1]вспомогат'!H25</f>
        <v>7448899.799999997</v>
      </c>
      <c r="G27" s="45">
        <f>'[1]вспомогат'!I25</f>
        <v>77.67134849034645</v>
      </c>
      <c r="H27" s="37">
        <f>'[1]вспомогат'!J25</f>
        <v>-2141380.200000003</v>
      </c>
      <c r="I27" s="38">
        <f>'[1]вспомогат'!K25</f>
        <v>113.16815074502868</v>
      </c>
      <c r="J27" s="39">
        <f>'[1]вспомогат'!L25</f>
        <v>13889743.019999996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67102873.78</v>
      </c>
      <c r="F28" s="44">
        <f>'[1]вспомогат'!H26</f>
        <v>3418143.3200000003</v>
      </c>
      <c r="G28" s="45">
        <f>'[1]вспомогат'!I26</f>
        <v>84.78297089595573</v>
      </c>
      <c r="H28" s="37">
        <f>'[1]вспомогат'!J26</f>
        <v>-613495.6799999997</v>
      </c>
      <c r="I28" s="38">
        <f>'[1]вспомогат'!K26</f>
        <v>103.40099950121555</v>
      </c>
      <c r="J28" s="39">
        <f>'[1]вспомогат'!L26</f>
        <v>2207104.780000001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50850681.39</v>
      </c>
      <c r="F29" s="44">
        <f>'[1]вспомогат'!H27</f>
        <v>2080752.7800000012</v>
      </c>
      <c r="G29" s="45">
        <f>'[1]вспомогат'!I27</f>
        <v>92.2190322632114</v>
      </c>
      <c r="H29" s="37">
        <f>'[1]вспомогат'!J27</f>
        <v>-175563.2199999988</v>
      </c>
      <c r="I29" s="38">
        <f>'[1]вспомогат'!K27</f>
        <v>112.96061492668888</v>
      </c>
      <c r="J29" s="39">
        <f>'[1]вспомогат'!L27</f>
        <v>5834388.390000001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54126660.81</v>
      </c>
      <c r="F30" s="44">
        <f>'[1]вспомогат'!H28</f>
        <v>2920521.5</v>
      </c>
      <c r="G30" s="45">
        <f>'[1]вспомогат'!I28</f>
        <v>45.49675768859167</v>
      </c>
      <c r="H30" s="37">
        <f>'[1]вспомогат'!J28</f>
        <v>-3498664.5</v>
      </c>
      <c r="I30" s="38">
        <f>'[1]вспомогат'!K28</f>
        <v>99.45680118669041</v>
      </c>
      <c r="J30" s="39">
        <f>'[1]вспомогат'!L28</f>
        <v>-295621.1899999976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136405679.87</v>
      </c>
      <c r="F31" s="44">
        <f>'[1]вспомогат'!H29</f>
        <v>7206422.200000003</v>
      </c>
      <c r="G31" s="45">
        <f>'[1]вспомогат'!I29</f>
        <v>69.22446817666943</v>
      </c>
      <c r="H31" s="37">
        <f>'[1]вспомогат'!J29</f>
        <v>-3203801.799999997</v>
      </c>
      <c r="I31" s="38">
        <f>'[1]вспомогат'!K29</f>
        <v>110.39425266615703</v>
      </c>
      <c r="J31" s="39">
        <f>'[1]вспомогат'!L29</f>
        <v>12843377.870000005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62524484.76</v>
      </c>
      <c r="F32" s="44">
        <f>'[1]вспомогат'!H30</f>
        <v>2921857</v>
      </c>
      <c r="G32" s="45">
        <f>'[1]вспомогат'!I30</f>
        <v>68.62279384065016</v>
      </c>
      <c r="H32" s="37">
        <f>'[1]вспомогат'!J30</f>
        <v>-1335995</v>
      </c>
      <c r="I32" s="38">
        <f>'[1]вспомогат'!K30</f>
        <v>117.44294181356312</v>
      </c>
      <c r="J32" s="39">
        <f>'[1]вспомогат'!L30</f>
        <v>9286304.759999998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37919080.43</v>
      </c>
      <c r="F33" s="44">
        <f>'[1]вспомогат'!H31</f>
        <v>2444192.6300000027</v>
      </c>
      <c r="G33" s="45">
        <f>'[1]вспомогат'!I31</f>
        <v>115.03993981117817</v>
      </c>
      <c r="H33" s="37">
        <f>'[1]вспомогат'!J31</f>
        <v>319545.6300000027</v>
      </c>
      <c r="I33" s="38">
        <f>'[1]вспомогат'!K31</f>
        <v>110.02010158362863</v>
      </c>
      <c r="J33" s="39">
        <f>'[1]вспомогат'!L31</f>
        <v>3453487.4299999997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33661643.84</v>
      </c>
      <c r="F34" s="44">
        <f>'[1]вспомогат'!H32</f>
        <v>1211334.200000003</v>
      </c>
      <c r="G34" s="45">
        <f>'[1]вспомогат'!I32</f>
        <v>39.96242391172037</v>
      </c>
      <c r="H34" s="37">
        <f>'[1]вспомогат'!J32</f>
        <v>-1819848.799999997</v>
      </c>
      <c r="I34" s="38">
        <f>'[1]вспомогат'!K32</f>
        <v>117.36654823428456</v>
      </c>
      <c r="J34" s="39">
        <f>'[1]вспомогат'!L32</f>
        <v>4980861.840000004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57153383.99</v>
      </c>
      <c r="F35" s="44">
        <f>'[1]вспомогат'!H33</f>
        <v>3625798.200000003</v>
      </c>
      <c r="G35" s="45">
        <f>'[1]вспомогат'!I33</f>
        <v>79.20532929056392</v>
      </c>
      <c r="H35" s="37">
        <f>'[1]вспомогат'!J33</f>
        <v>-951921.799999997</v>
      </c>
      <c r="I35" s="38">
        <f>'[1]вспомогат'!K33</f>
        <v>113.39611102740557</v>
      </c>
      <c r="J35" s="39">
        <f>'[1]вспомогат'!L33</f>
        <v>6751845.990000002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53100347.04</v>
      </c>
      <c r="F36" s="44">
        <f>'[1]вспомогат'!H34</f>
        <v>2487197.3900000006</v>
      </c>
      <c r="G36" s="45">
        <f>'[1]вспомогат'!I34</f>
        <v>68.34677920411313</v>
      </c>
      <c r="H36" s="37">
        <f>'[1]вспомогат'!J34</f>
        <v>-1151887.6099999994</v>
      </c>
      <c r="I36" s="38">
        <f>'[1]вспомогат'!K34</f>
        <v>124.66502840829787</v>
      </c>
      <c r="J36" s="39">
        <f>'[1]вспомогат'!L34</f>
        <v>10505926.04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119503209.04</v>
      </c>
      <c r="F37" s="44">
        <f>'[1]вспомогат'!H35</f>
        <v>5459785.710000008</v>
      </c>
      <c r="G37" s="45">
        <f>'[1]вспомогат'!I35</f>
        <v>50.529738195706656</v>
      </c>
      <c r="H37" s="37">
        <f>'[1]вспомогат'!J35</f>
        <v>-5345308.289999992</v>
      </c>
      <c r="I37" s="38">
        <f>'[1]вспомогат'!K35</f>
        <v>113.86008354933377</v>
      </c>
      <c r="J37" s="39">
        <f>'[1]вспомогат'!L35</f>
        <v>14547016.040000007</v>
      </c>
    </row>
    <row r="38" spans="1:10" ht="18.75" customHeight="1">
      <c r="A38" s="50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1515815805.5899997</v>
      </c>
      <c r="F38" s="41">
        <f>SUM(F18:F37)</f>
        <v>81353795.25000001</v>
      </c>
      <c r="G38" s="42">
        <f>F38/D38*100</f>
        <v>60.83007703225882</v>
      </c>
      <c r="H38" s="41">
        <f>SUM(H18:H37)</f>
        <v>-52385629.74999997</v>
      </c>
      <c r="I38" s="43">
        <f>E38/C38*100</f>
        <v>111.82931279914376</v>
      </c>
      <c r="J38" s="41">
        <f>SUM(J18:J37)</f>
        <v>160343105.59000003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14643488.08</v>
      </c>
      <c r="F39" s="33">
        <f>'[1]вспомогат'!H36</f>
        <v>445792.8800000008</v>
      </c>
      <c r="G39" s="36">
        <f>'[1]вспомогат'!I36</f>
        <v>53.1033912619822</v>
      </c>
      <c r="H39" s="37">
        <f>'[1]вспомогат'!J36</f>
        <v>-393688.1199999992</v>
      </c>
      <c r="I39" s="38">
        <f>'[1]вспомогат'!K36</f>
        <v>112.33071428845393</v>
      </c>
      <c r="J39" s="39">
        <f>'[1]вспомогат'!L36</f>
        <v>1607438.08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34431428.85</v>
      </c>
      <c r="F40" s="33">
        <f>'[1]вспомогат'!H37</f>
        <v>2244310.370000001</v>
      </c>
      <c r="G40" s="36">
        <f>'[1]вспомогат'!I37</f>
        <v>95.53257022843773</v>
      </c>
      <c r="H40" s="37">
        <f>'[1]вспомогат'!J37</f>
        <v>-104951.62999999896</v>
      </c>
      <c r="I40" s="38">
        <f>'[1]вспомогат'!K37</f>
        <v>113.59783886688236</v>
      </c>
      <c r="J40" s="39">
        <f>'[1]вспомогат'!L37</f>
        <v>4121495.8500000015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19495216.85</v>
      </c>
      <c r="F41" s="33">
        <f>'[1]вспомогат'!H38</f>
        <v>1110535.3600000031</v>
      </c>
      <c r="G41" s="36">
        <f>'[1]вспомогат'!I38</f>
        <v>79.72205204704372</v>
      </c>
      <c r="H41" s="37">
        <f>'[1]вспомогат'!J38</f>
        <v>-282473.63999999687</v>
      </c>
      <c r="I41" s="38">
        <f>'[1]вспомогат'!K38</f>
        <v>102.0311528340061</v>
      </c>
      <c r="J41" s="39">
        <f>'[1]вспомогат'!L38</f>
        <v>388094.8500000015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14580316.01</v>
      </c>
      <c r="F42" s="33">
        <f>'[1]вспомогат'!H39</f>
        <v>725556.2200000007</v>
      </c>
      <c r="G42" s="36">
        <f>'[1]вспомогат'!I39</f>
        <v>74.49120137656882</v>
      </c>
      <c r="H42" s="37">
        <f>'[1]вспомогат'!J39</f>
        <v>-248459.77999999933</v>
      </c>
      <c r="I42" s="38">
        <f>'[1]вспомогат'!K39</f>
        <v>115.17510510093007</v>
      </c>
      <c r="J42" s="39">
        <f>'[1]вспомогат'!L39</f>
        <v>1921056.0099999998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15060736.08</v>
      </c>
      <c r="F43" s="33">
        <f>'[1]вспомогат'!H40</f>
        <v>439692.72000000067</v>
      </c>
      <c r="G43" s="36">
        <f>'[1]вспомогат'!I40</f>
        <v>37.314208318057815</v>
      </c>
      <c r="H43" s="37">
        <f>'[1]вспомогат'!J40</f>
        <v>-738659.2799999993</v>
      </c>
      <c r="I43" s="38">
        <f>'[1]вспомогат'!K40</f>
        <v>139.66123031450152</v>
      </c>
      <c r="J43" s="39">
        <f>'[1]вспомогат'!L40</f>
        <v>4276973.08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14715320.14</v>
      </c>
      <c r="F44" s="33">
        <f>'[1]вспомогат'!H41</f>
        <v>800752.8300000001</v>
      </c>
      <c r="G44" s="36">
        <f>'[1]вспомогат'!I41</f>
        <v>34.946008117308196</v>
      </c>
      <c r="H44" s="37">
        <f>'[1]вспомогат'!J41</f>
        <v>-1490647.17</v>
      </c>
      <c r="I44" s="38">
        <f>'[1]вспомогат'!K41</f>
        <v>90.88502698204414</v>
      </c>
      <c r="J44" s="39">
        <f>'[1]вспомогат'!L41</f>
        <v>-1475817.8599999994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24378957.4</v>
      </c>
      <c r="F45" s="33">
        <f>'[1]вспомогат'!H42</f>
        <v>1409066.3699999973</v>
      </c>
      <c r="G45" s="36">
        <f>'[1]вспомогат'!I42</f>
        <v>74.87785069772866</v>
      </c>
      <c r="H45" s="37">
        <f>'[1]вспомогат'!J42</f>
        <v>-472753.6300000027</v>
      </c>
      <c r="I45" s="38">
        <f>'[1]вспомогат'!K42</f>
        <v>113.38833724566182</v>
      </c>
      <c r="J45" s="39">
        <f>'[1]вспомогат'!L42</f>
        <v>2878547.3999999985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42315906.19</v>
      </c>
      <c r="F46" s="33">
        <f>'[1]вспомогат'!H43</f>
        <v>2751114.259999998</v>
      </c>
      <c r="G46" s="36">
        <f>'[1]вспомогат'!I43</f>
        <v>87.22932242023883</v>
      </c>
      <c r="H46" s="37">
        <f>'[1]вспомогат'!J43</f>
        <v>-402772.7400000021</v>
      </c>
      <c r="I46" s="38">
        <f>'[1]вспомогат'!K43</f>
        <v>109.25451569206186</v>
      </c>
      <c r="J46" s="39">
        <f>'[1]вспомогат'!L43</f>
        <v>3584412.1899999976</v>
      </c>
    </row>
    <row r="47" spans="1:10" ht="14.25" customHeight="1">
      <c r="A47" s="52" t="s">
        <v>49</v>
      </c>
      <c r="B47" s="33">
        <f>'[1]вспомогат'!B44</f>
        <v>20771365</v>
      </c>
      <c r="C47" s="33">
        <f>'[1]вспомогат'!C44</f>
        <v>19937325</v>
      </c>
      <c r="D47" s="33">
        <f>'[1]вспомогат'!D44</f>
        <v>2048971</v>
      </c>
      <c r="E47" s="33">
        <f>'[1]вспомогат'!G44</f>
        <v>21060708.26</v>
      </c>
      <c r="F47" s="33">
        <f>'[1]вспомогат'!H44</f>
        <v>760475.4700000025</v>
      </c>
      <c r="G47" s="36">
        <f>'[1]вспомогат'!I44</f>
        <v>37.114994306898566</v>
      </c>
      <c r="H47" s="37">
        <f>'[1]вспомогат'!J44</f>
        <v>-1288495.5299999975</v>
      </c>
      <c r="I47" s="38">
        <f>'[1]вспомогат'!K44</f>
        <v>105.63457364516053</v>
      </c>
      <c r="J47" s="39">
        <f>'[1]вспомогат'!L44</f>
        <v>1123383.2600000016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20606814.01</v>
      </c>
      <c r="F48" s="33">
        <f>'[1]вспомогат'!H45</f>
        <v>3377310.280000001</v>
      </c>
      <c r="G48" s="36">
        <f>'[1]вспомогат'!I45</f>
        <v>246.59855807494105</v>
      </c>
      <c r="H48" s="37">
        <f>'[1]вспомогат'!J45</f>
        <v>2007752.2800000012</v>
      </c>
      <c r="I48" s="38">
        <f>'[1]вспомогат'!K45</f>
        <v>124.43686186809997</v>
      </c>
      <c r="J48" s="39">
        <f>'[1]вспомогат'!L45</f>
        <v>4046758.0100000016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7118519.02</v>
      </c>
      <c r="F49" s="33">
        <f>'[1]вспомогат'!H46</f>
        <v>412625.39999999944</v>
      </c>
      <c r="G49" s="36">
        <f>'[1]вспомогат'!I46</f>
        <v>114.79099088071469</v>
      </c>
      <c r="H49" s="37">
        <f>'[1]вспомогат'!J46</f>
        <v>53167.39999999944</v>
      </c>
      <c r="I49" s="38">
        <f>'[1]вспомогат'!K46</f>
        <v>117.90798679752095</v>
      </c>
      <c r="J49" s="39">
        <f>'[1]вспомогат'!L46</f>
        <v>1081168.0199999996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8050582.71</v>
      </c>
      <c r="F50" s="33">
        <f>'[1]вспомогат'!H47</f>
        <v>290983.8499999996</v>
      </c>
      <c r="G50" s="36">
        <f>'[1]вспомогат'!I47</f>
        <v>51.4258384114012</v>
      </c>
      <c r="H50" s="37">
        <f>'[1]вспомогат'!J47</f>
        <v>-274848.1500000004</v>
      </c>
      <c r="I50" s="38">
        <f>'[1]вспомогат'!K47</f>
        <v>122.1667367240925</v>
      </c>
      <c r="J50" s="39">
        <f>'[1]вспомогат'!L47</f>
        <v>1460750.71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8001072.38</v>
      </c>
      <c r="F51" s="33">
        <f>'[1]вспомогат'!H48</f>
        <v>465321.0700000003</v>
      </c>
      <c r="G51" s="36">
        <f>'[1]вспомогат'!I48</f>
        <v>61.09069055743227</v>
      </c>
      <c r="H51" s="37">
        <f>'[1]вспомогат'!J48</f>
        <v>-296367.9299999997</v>
      </c>
      <c r="I51" s="38">
        <f>'[1]вспомогат'!K48</f>
        <v>100.59068210074089</v>
      </c>
      <c r="J51" s="39">
        <f>'[1]вспомогат'!L48</f>
        <v>46983.37999999989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21433778.67</v>
      </c>
      <c r="F52" s="33">
        <f>'[1]вспомогат'!H49</f>
        <v>1203639.2300000004</v>
      </c>
      <c r="G52" s="36">
        <f>'[1]вспомогат'!I49</f>
        <v>51.513060377792954</v>
      </c>
      <c r="H52" s="37">
        <f>'[1]вспомогат'!J49</f>
        <v>-1132931.7699999996</v>
      </c>
      <c r="I52" s="38">
        <f>'[1]вспомогат'!K49</f>
        <v>119.50710571141028</v>
      </c>
      <c r="J52" s="39">
        <f>'[1]вспомогат'!L49</f>
        <v>3498628.670000002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9036595.3</v>
      </c>
      <c r="F53" s="33">
        <f>'[1]вспомогат'!H50</f>
        <v>525201.0300000012</v>
      </c>
      <c r="G53" s="36">
        <f>'[1]вспомогат'!I50</f>
        <v>105.33303182848341</v>
      </c>
      <c r="H53" s="37">
        <f>'[1]вспомогат'!J50</f>
        <v>26591.030000001192</v>
      </c>
      <c r="I53" s="38">
        <f>'[1]вспомогат'!K50</f>
        <v>118.38272936485615</v>
      </c>
      <c r="J53" s="39">
        <f>'[1]вспомогат'!L50</f>
        <v>1403222.3000000007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8887594.27</v>
      </c>
      <c r="F54" s="33">
        <f>'[1]вспомогат'!H51</f>
        <v>635952.3599999994</v>
      </c>
      <c r="G54" s="36">
        <f>'[1]вспомогат'!I51</f>
        <v>183.874597382771</v>
      </c>
      <c r="H54" s="37">
        <f>'[1]вспомогат'!J51</f>
        <v>290090.3599999994</v>
      </c>
      <c r="I54" s="38">
        <f>'[1]вспомогат'!K51</f>
        <v>132.0594090903755</v>
      </c>
      <c r="J54" s="39">
        <f>'[1]вспомогат'!L51</f>
        <v>2157597.2699999996</v>
      </c>
    </row>
    <row r="55" spans="1:10" ht="15" customHeight="1">
      <c r="A55" s="50" t="s">
        <v>57</v>
      </c>
      <c r="B55" s="41">
        <f>SUM(B39:B54)</f>
        <v>268255892</v>
      </c>
      <c r="C55" s="41">
        <f>SUM(C39:C54)</f>
        <v>251696343</v>
      </c>
      <c r="D55" s="41">
        <f>SUM(D39:D54)</f>
        <v>22347778</v>
      </c>
      <c r="E55" s="41">
        <f>SUM(E39:E54)</f>
        <v>283817034.21999997</v>
      </c>
      <c r="F55" s="41">
        <f>SUM(F39:F54)</f>
        <v>17598329.700000003</v>
      </c>
      <c r="G55" s="42">
        <f>F55/D55*100</f>
        <v>78.74755915330823</v>
      </c>
      <c r="H55" s="41">
        <f>SUM(H39:H54)</f>
        <v>-4749448.299999994</v>
      </c>
      <c r="I55" s="43">
        <f>E55/C55*100</f>
        <v>112.76168371663627</v>
      </c>
      <c r="J55" s="41">
        <f>SUM(J39:J54)</f>
        <v>32120691.220000006</v>
      </c>
    </row>
    <row r="56" spans="1:10" ht="15.75" customHeight="1">
      <c r="A56" s="53" t="s">
        <v>58</v>
      </c>
      <c r="B56" s="54">
        <f>'[1]вспомогат'!B52</f>
        <v>8885694704</v>
      </c>
      <c r="C56" s="54">
        <f>'[1]вспомогат'!C52</f>
        <v>8213159658</v>
      </c>
      <c r="D56" s="54">
        <f>'[1]вспомогат'!D52</f>
        <v>861097813</v>
      </c>
      <c r="E56" s="54">
        <f>'[1]вспомогат'!G52</f>
        <v>8300376177.700003</v>
      </c>
      <c r="F56" s="54">
        <f>'[1]вспомогат'!H52</f>
        <v>599814785.8700005</v>
      </c>
      <c r="G56" s="55">
        <f>'[1]вспомогат'!I52</f>
        <v>69.65698632775421</v>
      </c>
      <c r="H56" s="54">
        <f>'[1]вспомогат'!J52</f>
        <v>-256533578.8299999</v>
      </c>
      <c r="I56" s="55">
        <f>'[1]вспомогат'!K52</f>
        <v>101.06191189909536</v>
      </c>
      <c r="J56" s="54">
        <f>'[1]вспомогат'!L52</f>
        <v>87216519.70000267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20.11.2017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2017-11-21T06:21:45Z</dcterms:created>
  <dcterms:modified xsi:type="dcterms:W3CDTF">2017-11-21T06:22:30Z</dcterms:modified>
  <cp:category/>
  <cp:version/>
  <cp:contentType/>
  <cp:contentStatus/>
</cp:coreProperties>
</file>