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<sst xmlns="http://schemas.openxmlformats.org/spreadsheetml/2006/main" count="64" uniqueCount="59">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</sst>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30.10.2017</v>
          </cell>
        </row>
        <row r="6">
          <cell r="G6" t="str">
            <v>Фактично надійшло на 30.10.2017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1325321789.7</v>
          </cell>
          <cell r="H10">
            <v>96257438.1500001</v>
          </cell>
          <cell r="I10">
            <v>94.96723232507806</v>
          </cell>
          <cell r="J10">
            <v>-5101141.849999905</v>
          </cell>
          <cell r="K10">
            <v>101.71174340675036</v>
          </cell>
          <cell r="L10">
            <v>22304315.700000048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3499103789.15</v>
          </cell>
          <cell r="H11">
            <v>379981737.24000025</v>
          </cell>
          <cell r="I11">
            <v>96.17477751933086</v>
          </cell>
          <cell r="J11">
            <v>-15113262.759999752</v>
          </cell>
          <cell r="K11">
            <v>99.75791929085314</v>
          </cell>
          <cell r="L11">
            <v>-8491210.849999905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303453519.98</v>
          </cell>
          <cell r="H12">
            <v>36851135.55000001</v>
          </cell>
          <cell r="I12">
            <v>114.22212419018317</v>
          </cell>
          <cell r="J12">
            <v>4588440.550000012</v>
          </cell>
          <cell r="K12">
            <v>107.26420279191149</v>
          </cell>
          <cell r="L12">
            <v>20550638.98000002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387270813.86</v>
          </cell>
          <cell r="H13">
            <v>41572792.900000036</v>
          </cell>
          <cell r="I13">
            <v>117.23244246986559</v>
          </cell>
          <cell r="J13">
            <v>6110942.900000036</v>
          </cell>
          <cell r="K13">
            <v>107.2710381851907</v>
          </cell>
          <cell r="L13">
            <v>26249963.860000014</v>
          </cell>
        </row>
        <row r="14">
          <cell r="B14">
            <v>472750000</v>
          </cell>
          <cell r="C14">
            <v>393109000</v>
          </cell>
          <cell r="D14">
            <v>53053000</v>
          </cell>
          <cell r="G14">
            <v>391427476.01</v>
          </cell>
          <cell r="H14">
            <v>49019509.48000002</v>
          </cell>
          <cell r="I14">
            <v>92.39724328501691</v>
          </cell>
          <cell r="J14">
            <v>-4033490.519999981</v>
          </cell>
          <cell r="K14">
            <v>99.57224993831227</v>
          </cell>
          <cell r="L14">
            <v>-1681523.9900000095</v>
          </cell>
        </row>
        <row r="15">
          <cell r="B15">
            <v>66491300</v>
          </cell>
          <cell r="C15">
            <v>55234800</v>
          </cell>
          <cell r="D15">
            <v>7618400</v>
          </cell>
          <cell r="G15">
            <v>57401945.82</v>
          </cell>
          <cell r="H15">
            <v>7201758.280000001</v>
          </cell>
          <cell r="I15">
            <v>94.53111256956844</v>
          </cell>
          <cell r="J15">
            <v>-416641.7199999988</v>
          </cell>
          <cell r="K15">
            <v>103.9235152838428</v>
          </cell>
          <cell r="L15">
            <v>2167145.8200000003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36556556.64</v>
          </cell>
          <cell r="H16">
            <v>6200048.699999999</v>
          </cell>
          <cell r="I16">
            <v>167.6652686557921</v>
          </cell>
          <cell r="J16">
            <v>2502175.6999999993</v>
          </cell>
          <cell r="K16">
            <v>125.16525917812092</v>
          </cell>
          <cell r="L16">
            <v>7349924.640000001</v>
          </cell>
        </row>
        <row r="17">
          <cell r="B17">
            <v>212256607</v>
          </cell>
          <cell r="C17">
            <v>176791162</v>
          </cell>
          <cell r="D17">
            <v>44137907</v>
          </cell>
          <cell r="G17">
            <v>206001591.05</v>
          </cell>
          <cell r="H17">
            <v>32482129.27000001</v>
          </cell>
          <cell r="I17">
            <v>73.59236420068585</v>
          </cell>
          <cell r="J17">
            <v>-11655777.72999999</v>
          </cell>
          <cell r="K17">
            <v>116.52256182919372</v>
          </cell>
          <cell r="L17">
            <v>29210429.050000012</v>
          </cell>
        </row>
        <row r="18">
          <cell r="B18">
            <v>26774125</v>
          </cell>
          <cell r="C18">
            <v>22786779</v>
          </cell>
          <cell r="D18">
            <v>4915254</v>
          </cell>
          <cell r="G18">
            <v>26228549.25</v>
          </cell>
          <cell r="H18">
            <v>5374421.699999999</v>
          </cell>
          <cell r="I18">
            <v>109.34168814063321</v>
          </cell>
          <cell r="J18">
            <v>459167.69999999925</v>
          </cell>
          <cell r="K18">
            <v>115.10424202560617</v>
          </cell>
          <cell r="L18">
            <v>3441770.25</v>
          </cell>
        </row>
        <row r="19">
          <cell r="B19">
            <v>21916910</v>
          </cell>
          <cell r="C19">
            <v>19170927</v>
          </cell>
          <cell r="D19">
            <v>2713640</v>
          </cell>
          <cell r="G19">
            <v>25381372.47</v>
          </cell>
          <cell r="H19">
            <v>3346495.3900000006</v>
          </cell>
          <cell r="I19">
            <v>123.32127290281689</v>
          </cell>
          <cell r="J19">
            <v>632855.3900000006</v>
          </cell>
          <cell r="K19">
            <v>132.39512345960108</v>
          </cell>
          <cell r="L19">
            <v>6210445.469999999</v>
          </cell>
        </row>
        <row r="20">
          <cell r="B20">
            <v>118309082</v>
          </cell>
          <cell r="C20">
            <v>95846317</v>
          </cell>
          <cell r="D20">
            <v>15682452</v>
          </cell>
          <cell r="G20">
            <v>117193272.95</v>
          </cell>
          <cell r="H20">
            <v>20613080.49000001</v>
          </cell>
          <cell r="I20">
            <v>131.44041818205477</v>
          </cell>
          <cell r="J20">
            <v>4930628.49000001</v>
          </cell>
          <cell r="K20">
            <v>122.2720670111925</v>
          </cell>
          <cell r="L20">
            <v>21346955.950000003</v>
          </cell>
        </row>
        <row r="21">
          <cell r="B21">
            <v>89525200</v>
          </cell>
          <cell r="C21">
            <v>74441050</v>
          </cell>
          <cell r="D21">
            <v>9940060</v>
          </cell>
          <cell r="G21">
            <v>89157985.7</v>
          </cell>
          <cell r="H21">
            <v>12488701.400000006</v>
          </cell>
          <cell r="I21">
            <v>125.64010076397936</v>
          </cell>
          <cell r="J21">
            <v>2548641.400000006</v>
          </cell>
          <cell r="K21">
            <v>119.7699195537946</v>
          </cell>
          <cell r="L21">
            <v>14716935.700000003</v>
          </cell>
        </row>
        <row r="22">
          <cell r="B22">
            <v>83698171</v>
          </cell>
          <cell r="C22">
            <v>71351914</v>
          </cell>
          <cell r="D22">
            <v>10748497</v>
          </cell>
          <cell r="G22">
            <v>80929376.35</v>
          </cell>
          <cell r="H22">
            <v>15533765.429999992</v>
          </cell>
          <cell r="I22">
            <v>144.52034949630627</v>
          </cell>
          <cell r="J22">
            <v>4785268.429999992</v>
          </cell>
          <cell r="K22">
            <v>113.42285274926192</v>
          </cell>
          <cell r="L22">
            <v>9577462.349999994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61968152.04</v>
          </cell>
          <cell r="H23">
            <v>10392112.5</v>
          </cell>
          <cell r="I23">
            <v>153.12548993143022</v>
          </cell>
          <cell r="J23">
            <v>3605448.5</v>
          </cell>
          <cell r="K23">
            <v>108.9320857363445</v>
          </cell>
          <cell r="L23">
            <v>5081192.039999999</v>
          </cell>
        </row>
        <row r="24">
          <cell r="B24">
            <v>35803786</v>
          </cell>
          <cell r="C24">
            <v>28774877</v>
          </cell>
          <cell r="D24">
            <v>5960930</v>
          </cell>
          <cell r="G24">
            <v>36572891.65</v>
          </cell>
          <cell r="H24">
            <v>6397347.559999999</v>
          </cell>
          <cell r="I24">
            <v>107.32129986428289</v>
          </cell>
          <cell r="J24">
            <v>436417.55999999866</v>
          </cell>
          <cell r="K24">
            <v>127.10007987175757</v>
          </cell>
          <cell r="L24">
            <v>7798014.6499999985</v>
          </cell>
        </row>
        <row r="25">
          <cell r="B25">
            <v>112929013</v>
          </cell>
          <cell r="C25">
            <v>96041550</v>
          </cell>
          <cell r="D25">
            <v>15934900</v>
          </cell>
          <cell r="G25">
            <v>111488981.52</v>
          </cell>
          <cell r="H25">
            <v>16735615.239999995</v>
          </cell>
          <cell r="I25">
            <v>105.02491537442968</v>
          </cell>
          <cell r="J25">
            <v>800715.2399999946</v>
          </cell>
          <cell r="K25">
            <v>116.08411309480115</v>
          </cell>
          <cell r="L25">
            <v>15447431.519999996</v>
          </cell>
        </row>
        <row r="26">
          <cell r="B26">
            <v>68783785</v>
          </cell>
          <cell r="C26">
            <v>60864130</v>
          </cell>
          <cell r="D26">
            <v>9317389</v>
          </cell>
          <cell r="G26">
            <v>63274849.24</v>
          </cell>
          <cell r="H26">
            <v>10859440.79</v>
          </cell>
          <cell r="I26">
            <v>116.55025662232197</v>
          </cell>
          <cell r="J26">
            <v>1542051.789999999</v>
          </cell>
          <cell r="K26">
            <v>103.96082099588051</v>
          </cell>
          <cell r="L26">
            <v>2410719.240000002</v>
          </cell>
        </row>
        <row r="27">
          <cell r="B27">
            <v>47969506</v>
          </cell>
          <cell r="C27">
            <v>42759977</v>
          </cell>
          <cell r="D27">
            <v>5957277</v>
          </cell>
          <cell r="G27">
            <v>48609043.28</v>
          </cell>
          <cell r="H27">
            <v>7410135.780000001</v>
          </cell>
          <cell r="I27">
            <v>124.38796752274573</v>
          </cell>
          <cell r="J27">
            <v>1452858.7800000012</v>
          </cell>
          <cell r="K27">
            <v>113.67883401808191</v>
          </cell>
          <cell r="L27">
            <v>5849066.280000001</v>
          </cell>
        </row>
        <row r="28">
          <cell r="B28">
            <v>57292718</v>
          </cell>
          <cell r="C28">
            <v>47968096</v>
          </cell>
          <cell r="D28">
            <v>7729142</v>
          </cell>
          <cell r="G28">
            <v>50736302.26</v>
          </cell>
          <cell r="H28">
            <v>6509381.519999996</v>
          </cell>
          <cell r="I28">
            <v>84.21868197013325</v>
          </cell>
          <cell r="J28">
            <v>-1219760.4800000042</v>
          </cell>
          <cell r="K28">
            <v>105.77093212121656</v>
          </cell>
          <cell r="L28">
            <v>2768206.259999998</v>
          </cell>
        </row>
        <row r="29">
          <cell r="B29">
            <v>132977626</v>
          </cell>
          <cell r="C29">
            <v>113152078</v>
          </cell>
          <cell r="D29">
            <v>12532527</v>
          </cell>
          <cell r="G29">
            <v>128758916.25</v>
          </cell>
          <cell r="H29">
            <v>16823681.11</v>
          </cell>
          <cell r="I29">
            <v>134.24013457142362</v>
          </cell>
          <cell r="J29">
            <v>4291154.109999999</v>
          </cell>
          <cell r="K29">
            <v>113.79279861745005</v>
          </cell>
          <cell r="L29">
            <v>15606838.25</v>
          </cell>
        </row>
        <row r="30">
          <cell r="B30">
            <v>56229919</v>
          </cell>
          <cell r="C30">
            <v>48980328</v>
          </cell>
          <cell r="D30">
            <v>4386898</v>
          </cell>
          <cell r="G30">
            <v>59307779.96</v>
          </cell>
          <cell r="H30">
            <v>9371943.310000002</v>
          </cell>
          <cell r="I30">
            <v>213.6348579337838</v>
          </cell>
          <cell r="J30">
            <v>4985045.310000002</v>
          </cell>
          <cell r="K30">
            <v>121.08489751232372</v>
          </cell>
          <cell r="L30">
            <v>10327451.96</v>
          </cell>
        </row>
        <row r="31">
          <cell r="B31">
            <v>35967887</v>
          </cell>
          <cell r="C31">
            <v>32340946</v>
          </cell>
          <cell r="D31">
            <v>7485243</v>
          </cell>
          <cell r="G31">
            <v>35316909.31</v>
          </cell>
          <cell r="H31">
            <v>6382041.000000004</v>
          </cell>
          <cell r="I31">
            <v>85.26164080444688</v>
          </cell>
          <cell r="J31">
            <v>-1103201.9999999963</v>
          </cell>
          <cell r="K31">
            <v>109.20184372467028</v>
          </cell>
          <cell r="L31">
            <v>2975963.3100000024</v>
          </cell>
        </row>
        <row r="32">
          <cell r="B32">
            <v>30487735</v>
          </cell>
          <cell r="C32">
            <v>25649599</v>
          </cell>
          <cell r="D32">
            <v>3750016</v>
          </cell>
          <cell r="G32">
            <v>32355416.99</v>
          </cell>
          <cell r="H32">
            <v>5616269.459999997</v>
          </cell>
          <cell r="I32">
            <v>149.7665465960678</v>
          </cell>
          <cell r="J32">
            <v>1866253.4599999972</v>
          </cell>
          <cell r="K32">
            <v>126.14394864418736</v>
          </cell>
          <cell r="L32">
            <v>6705817.989999998</v>
          </cell>
        </row>
        <row r="33">
          <cell r="B33">
            <v>53779168</v>
          </cell>
          <cell r="C33">
            <v>45823818</v>
          </cell>
          <cell r="D33">
            <v>8227129</v>
          </cell>
          <cell r="G33">
            <v>53148723.79</v>
          </cell>
          <cell r="H33">
            <v>8330064.710000001</v>
          </cell>
          <cell r="I33">
            <v>101.25117413377134</v>
          </cell>
          <cell r="J33">
            <v>102935.7100000009</v>
          </cell>
          <cell r="K33">
            <v>115.98493122070272</v>
          </cell>
          <cell r="L33">
            <v>7324905.789999999</v>
          </cell>
        </row>
        <row r="34">
          <cell r="B34">
            <v>45410610</v>
          </cell>
          <cell r="C34">
            <v>38955336</v>
          </cell>
          <cell r="D34">
            <v>8362015</v>
          </cell>
          <cell r="G34">
            <v>50333627.83</v>
          </cell>
          <cell r="H34">
            <v>11326432.79</v>
          </cell>
          <cell r="I34">
            <v>135.45099823427728</v>
          </cell>
          <cell r="J34">
            <v>2964417.789999999</v>
          </cell>
          <cell r="K34">
            <v>129.20855779552255</v>
          </cell>
          <cell r="L34">
            <v>11378291.829999998</v>
          </cell>
        </row>
        <row r="35">
          <cell r="B35">
            <v>111318954</v>
          </cell>
          <cell r="C35">
            <v>93673099</v>
          </cell>
          <cell r="D35">
            <v>16007885</v>
          </cell>
          <cell r="G35">
            <v>113516055.8</v>
          </cell>
          <cell r="H35">
            <v>17983926.17</v>
          </cell>
          <cell r="I35">
            <v>112.34417394927563</v>
          </cell>
          <cell r="J35">
            <v>1976041.1700000018</v>
          </cell>
          <cell r="K35">
            <v>121.18319668275306</v>
          </cell>
          <cell r="L35">
            <v>19842956.799999997</v>
          </cell>
        </row>
        <row r="36">
          <cell r="B36">
            <v>13811200</v>
          </cell>
          <cell r="C36">
            <v>12196569</v>
          </cell>
          <cell r="D36">
            <v>2110551</v>
          </cell>
          <cell r="G36">
            <v>14168689.63</v>
          </cell>
          <cell r="H36">
            <v>2482159.6400000006</v>
          </cell>
          <cell r="I36">
            <v>117.60718599076736</v>
          </cell>
          <cell r="J36">
            <v>371608.6400000006</v>
          </cell>
          <cell r="K36">
            <v>116.16947052896597</v>
          </cell>
          <cell r="L36">
            <v>1972120.6300000008</v>
          </cell>
        </row>
        <row r="37">
          <cell r="B37">
            <v>32774597</v>
          </cell>
          <cell r="C37">
            <v>27960671</v>
          </cell>
          <cell r="D37">
            <v>4058730</v>
          </cell>
          <cell r="G37">
            <v>31993211.87</v>
          </cell>
          <cell r="H37">
            <v>6143107.140000001</v>
          </cell>
          <cell r="I37">
            <v>151.35540279841234</v>
          </cell>
          <cell r="J37">
            <v>2084377.1400000006</v>
          </cell>
          <cell r="K37">
            <v>114.42218918852127</v>
          </cell>
          <cell r="L37">
            <v>4032540.870000001</v>
          </cell>
        </row>
        <row r="38">
          <cell r="B38">
            <v>20073815</v>
          </cell>
          <cell r="C38">
            <v>17714113</v>
          </cell>
          <cell r="D38">
            <v>5376899</v>
          </cell>
          <cell r="G38">
            <v>18298789.34</v>
          </cell>
          <cell r="H38">
            <v>3267959.67</v>
          </cell>
          <cell r="I38">
            <v>60.77777674455108</v>
          </cell>
          <cell r="J38">
            <v>-2108939.33</v>
          </cell>
          <cell r="K38">
            <v>103.3006244230236</v>
          </cell>
          <cell r="L38">
            <v>584676.3399999999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13759902.67</v>
          </cell>
          <cell r="H39">
            <v>3154494.4299999997</v>
          </cell>
          <cell r="I39">
            <v>211.46522498679388</v>
          </cell>
          <cell r="J39">
            <v>1662762.4299999997</v>
          </cell>
          <cell r="K39">
            <v>117.75451732116163</v>
          </cell>
          <cell r="L39">
            <v>2074658.67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14617351.25</v>
          </cell>
          <cell r="H40">
            <v>3086177.8100000005</v>
          </cell>
          <cell r="I40">
            <v>100.25607714660228</v>
          </cell>
          <cell r="J40">
            <v>7882.8100000005215</v>
          </cell>
          <cell r="K40">
            <v>152.1783008556323</v>
          </cell>
          <cell r="L40">
            <v>5011940.25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13894707.05</v>
          </cell>
          <cell r="H41">
            <v>2701512.41</v>
          </cell>
          <cell r="I41">
            <v>72.68883161345595</v>
          </cell>
          <cell r="J41">
            <v>-1015031.5899999999</v>
          </cell>
          <cell r="K41">
            <v>93.19216105608294</v>
          </cell>
          <cell r="L41">
            <v>-1015030.9499999993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22842279.26</v>
          </cell>
          <cell r="H42">
            <v>5131962.930000003</v>
          </cell>
          <cell r="I42">
            <v>232.84229493782144</v>
          </cell>
          <cell r="J42">
            <v>2927911.9300000034</v>
          </cell>
          <cell r="K42">
            <v>116.43180911574176</v>
          </cell>
          <cell r="L42">
            <v>3223689.2600000016</v>
          </cell>
        </row>
        <row r="43">
          <cell r="B43">
            <v>41228872</v>
          </cell>
          <cell r="C43">
            <v>35577607</v>
          </cell>
          <cell r="D43">
            <v>5561417</v>
          </cell>
          <cell r="G43">
            <v>39317031.76</v>
          </cell>
          <cell r="H43">
            <v>5498324.379999995</v>
          </cell>
          <cell r="I43">
            <v>98.86552977415639</v>
          </cell>
          <cell r="J43">
            <v>-63092.62000000477</v>
          </cell>
          <cell r="K43">
            <v>110.51061348786048</v>
          </cell>
          <cell r="L43">
            <v>3739424.759999998</v>
          </cell>
        </row>
        <row r="44">
          <cell r="B44">
            <v>20062964</v>
          </cell>
          <cell r="C44">
            <v>17888354</v>
          </cell>
          <cell r="D44">
            <v>3074874</v>
          </cell>
          <cell r="G44">
            <v>19927818.85</v>
          </cell>
          <cell r="H44">
            <v>3923812.6400000006</v>
          </cell>
          <cell r="I44">
            <v>127.60889194158851</v>
          </cell>
          <cell r="J44">
            <v>848938.6400000006</v>
          </cell>
          <cell r="K44">
            <v>111.40107608559178</v>
          </cell>
          <cell r="L44">
            <v>2039464.8500000015</v>
          </cell>
        </row>
        <row r="45">
          <cell r="B45">
            <v>17488475</v>
          </cell>
          <cell r="C45">
            <v>15190498</v>
          </cell>
          <cell r="D45">
            <v>2358357</v>
          </cell>
          <cell r="G45">
            <v>17169791.62</v>
          </cell>
          <cell r="H45">
            <v>2595269.9700000007</v>
          </cell>
          <cell r="I45">
            <v>110.0456788348838</v>
          </cell>
          <cell r="J45">
            <v>236912.97000000067</v>
          </cell>
          <cell r="K45">
            <v>113.02981390076876</v>
          </cell>
          <cell r="L45">
            <v>1979293.620000001</v>
          </cell>
        </row>
        <row r="46">
          <cell r="B46">
            <v>6396700</v>
          </cell>
          <cell r="C46">
            <v>5677893</v>
          </cell>
          <cell r="D46">
            <v>582753</v>
          </cell>
          <cell r="G46">
            <v>6692191.74</v>
          </cell>
          <cell r="H46">
            <v>864480.6600000001</v>
          </cell>
          <cell r="I46">
            <v>148.34426592398498</v>
          </cell>
          <cell r="J46">
            <v>281727.66000000015</v>
          </cell>
          <cell r="K46">
            <v>117.8639988460508</v>
          </cell>
          <cell r="L46">
            <v>1014298.7400000002</v>
          </cell>
        </row>
        <row r="47">
          <cell r="B47">
            <v>7124670</v>
          </cell>
          <cell r="C47">
            <v>6025111</v>
          </cell>
          <cell r="D47">
            <v>866420</v>
          </cell>
          <cell r="G47">
            <v>7731952.11</v>
          </cell>
          <cell r="H47">
            <v>1621471.17</v>
          </cell>
          <cell r="I47">
            <v>187.14609196463607</v>
          </cell>
          <cell r="J47">
            <v>755051.1699999999</v>
          </cell>
          <cell r="K47">
            <v>128.32879112102665</v>
          </cell>
          <cell r="L47">
            <v>1706841.1100000003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7500420.7</v>
          </cell>
          <cell r="H48">
            <v>1143280.3399999999</v>
          </cell>
          <cell r="I48">
            <v>130.38300623928706</v>
          </cell>
          <cell r="J48">
            <v>266417.33999999985</v>
          </cell>
          <cell r="K48">
            <v>104.28258578499528</v>
          </cell>
          <cell r="L48">
            <v>308020.7000000002</v>
          </cell>
        </row>
        <row r="49">
          <cell r="B49">
            <v>19240300</v>
          </cell>
          <cell r="C49">
            <v>15598579</v>
          </cell>
          <cell r="D49">
            <v>2698939</v>
          </cell>
          <cell r="G49">
            <v>20096860.04</v>
          </cell>
          <cell r="H49">
            <v>3975256.9499999993</v>
          </cell>
          <cell r="I49">
            <v>147.28961825369151</v>
          </cell>
          <cell r="J49">
            <v>1276317.9499999993</v>
          </cell>
          <cell r="K49">
            <v>128.83776169611346</v>
          </cell>
          <cell r="L49">
            <v>4498281.039999999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8498365.32</v>
          </cell>
          <cell r="H50">
            <v>1556133.2700000005</v>
          </cell>
          <cell r="I50">
            <v>224.5807180194717</v>
          </cell>
          <cell r="J50">
            <v>863227.2700000005</v>
          </cell>
          <cell r="K50">
            <v>119.11208991805336</v>
          </cell>
          <cell r="L50">
            <v>1363602.3200000003</v>
          </cell>
        </row>
        <row r="51">
          <cell r="B51">
            <v>7118257</v>
          </cell>
          <cell r="C51">
            <v>6384135</v>
          </cell>
          <cell r="D51">
            <v>1062950</v>
          </cell>
          <cell r="G51">
            <v>8097755.2</v>
          </cell>
          <cell r="H51">
            <v>2102578.88</v>
          </cell>
          <cell r="I51">
            <v>197.8060002822334</v>
          </cell>
          <cell r="J51">
            <v>1039628.8799999999</v>
          </cell>
          <cell r="K51">
            <v>126.84185406480285</v>
          </cell>
          <cell r="L51">
            <v>1713620.2000000002</v>
          </cell>
        </row>
        <row r="52">
          <cell r="B52">
            <v>8877318161</v>
          </cell>
          <cell r="C52">
            <v>7354705256</v>
          </cell>
          <cell r="D52">
            <v>868935504</v>
          </cell>
          <cell r="G52">
            <v>7655422807.26</v>
          </cell>
          <cell r="H52">
            <v>890309388.2099999</v>
          </cell>
          <cell r="I52">
            <v>102.45977798255552</v>
          </cell>
          <cell r="J52">
            <v>11938182.920000423</v>
          </cell>
          <cell r="K52">
            <v>104.08877773877714</v>
          </cell>
          <cell r="L52">
            <v>300717551.2600002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44" sqref="I4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1325321789.7</v>
      </c>
      <c r="F10" s="33">
        <f>'[1]вспомогат'!H10</f>
        <v>96257438.1500001</v>
      </c>
      <c r="G10" s="34">
        <f>'[1]вспомогат'!I10</f>
        <v>94.96723232507806</v>
      </c>
      <c r="H10" s="33">
        <f>'[1]вспомогат'!J10</f>
        <v>-5101141.849999905</v>
      </c>
      <c r="I10" s="34">
        <f>'[1]вспомогат'!K10</f>
        <v>101.71174340675036</v>
      </c>
      <c r="J10" s="33">
        <f>'[1]вспомогат'!L10</f>
        <v>22304315.700000048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3499103789.15</v>
      </c>
      <c r="F12" s="33">
        <f>'[1]вспомогат'!H11</f>
        <v>379981737.24000025</v>
      </c>
      <c r="G12" s="36">
        <f>'[1]вспомогат'!I11</f>
        <v>96.17477751933086</v>
      </c>
      <c r="H12" s="37">
        <f>'[1]вспомогат'!J11</f>
        <v>-15113262.759999752</v>
      </c>
      <c r="I12" s="36">
        <f>'[1]вспомогат'!K11</f>
        <v>99.75791929085314</v>
      </c>
      <c r="J12" s="39">
        <f>'[1]вспомогат'!L11</f>
        <v>-8491210.849999905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303453519.98</v>
      </c>
      <c r="F13" s="33">
        <f>'[1]вспомогат'!H12</f>
        <v>36851135.55000001</v>
      </c>
      <c r="G13" s="36">
        <f>'[1]вспомогат'!I12</f>
        <v>114.22212419018317</v>
      </c>
      <c r="H13" s="37">
        <f>'[1]вспомогат'!J12</f>
        <v>4588440.550000012</v>
      </c>
      <c r="I13" s="36">
        <f>'[1]вспомогат'!K12</f>
        <v>107.26420279191149</v>
      </c>
      <c r="J13" s="39">
        <f>'[1]вспомогат'!L12</f>
        <v>20550638.98000002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387270813.86</v>
      </c>
      <c r="F14" s="33">
        <f>'[1]вспомогат'!H13</f>
        <v>41572792.900000036</v>
      </c>
      <c r="G14" s="36">
        <f>'[1]вспомогат'!I13</f>
        <v>117.23244246986559</v>
      </c>
      <c r="H14" s="37">
        <f>'[1]вспомогат'!J13</f>
        <v>6110942.900000036</v>
      </c>
      <c r="I14" s="36">
        <f>'[1]вспомогат'!K13</f>
        <v>107.2710381851907</v>
      </c>
      <c r="J14" s="39">
        <f>'[1]вспомогат'!L13</f>
        <v>26249963.860000014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393109000</v>
      </c>
      <c r="D15" s="33">
        <f>'[1]вспомогат'!D14</f>
        <v>53053000</v>
      </c>
      <c r="E15" s="33">
        <f>'[1]вспомогат'!G14</f>
        <v>391427476.01</v>
      </c>
      <c r="F15" s="33">
        <f>'[1]вспомогат'!H14</f>
        <v>49019509.48000002</v>
      </c>
      <c r="G15" s="36">
        <f>'[1]вспомогат'!I14</f>
        <v>92.39724328501691</v>
      </c>
      <c r="H15" s="37">
        <f>'[1]вспомогат'!J14</f>
        <v>-4033490.519999981</v>
      </c>
      <c r="I15" s="36">
        <f>'[1]вспомогат'!K14</f>
        <v>99.57224993831227</v>
      </c>
      <c r="J15" s="39">
        <f>'[1]вспомогат'!L14</f>
        <v>-1681523.9900000095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55234800</v>
      </c>
      <c r="D16" s="33">
        <f>'[1]вспомогат'!D15</f>
        <v>7618400</v>
      </c>
      <c r="E16" s="33">
        <f>'[1]вспомогат'!G15</f>
        <v>57401945.82</v>
      </c>
      <c r="F16" s="33">
        <f>'[1]вспомогат'!H15</f>
        <v>7201758.280000001</v>
      </c>
      <c r="G16" s="36">
        <f>'[1]вспомогат'!I15</f>
        <v>94.53111256956844</v>
      </c>
      <c r="H16" s="37">
        <f>'[1]вспомогат'!J15</f>
        <v>-416641.7199999988</v>
      </c>
      <c r="I16" s="36">
        <f>'[1]вспомогат'!K15</f>
        <v>103.9235152838428</v>
      </c>
      <c r="J16" s="39">
        <f>'[1]вспомогат'!L15</f>
        <v>2167145.8200000003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4599862531</v>
      </c>
      <c r="D17" s="41">
        <f>SUM(D12:D16)</f>
        <v>523490945</v>
      </c>
      <c r="E17" s="41">
        <f>SUM(E12:E16)</f>
        <v>4638657544.82</v>
      </c>
      <c r="F17" s="41">
        <f>SUM(F12:F16)</f>
        <v>514626933.4500003</v>
      </c>
      <c r="G17" s="42">
        <f>F17/D17*100</f>
        <v>98.30674978532824</v>
      </c>
      <c r="H17" s="41">
        <f>SUM(H12:H16)</f>
        <v>-8864011.549999684</v>
      </c>
      <c r="I17" s="43">
        <f>E17/C17*100</f>
        <v>100.84339507014715</v>
      </c>
      <c r="J17" s="41">
        <f>SUM(J12:J16)</f>
        <v>38795013.82000012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36556556.64</v>
      </c>
      <c r="F18" s="44">
        <f>'[1]вспомогат'!H16</f>
        <v>6200048.699999999</v>
      </c>
      <c r="G18" s="45">
        <f>'[1]вспомогат'!I16</f>
        <v>167.6652686557921</v>
      </c>
      <c r="H18" s="46">
        <f>'[1]вспомогат'!J16</f>
        <v>2502175.6999999993</v>
      </c>
      <c r="I18" s="47">
        <f>'[1]вспомогат'!K16</f>
        <v>125.16525917812092</v>
      </c>
      <c r="J18" s="48">
        <f>'[1]вспомогат'!L16</f>
        <v>7349924.640000001</v>
      </c>
    </row>
    <row r="19" spans="1:10" ht="12.75">
      <c r="A19" s="32" t="s">
        <v>21</v>
      </c>
      <c r="B19" s="44">
        <f>'[1]вспомогат'!B17</f>
        <v>212256607</v>
      </c>
      <c r="C19" s="44">
        <f>'[1]вспомогат'!C17</f>
        <v>176791162</v>
      </c>
      <c r="D19" s="44">
        <f>'[1]вспомогат'!D17</f>
        <v>44137907</v>
      </c>
      <c r="E19" s="44">
        <f>'[1]вспомогат'!G17</f>
        <v>206001591.05</v>
      </c>
      <c r="F19" s="44">
        <f>'[1]вспомогат'!H17</f>
        <v>32482129.27000001</v>
      </c>
      <c r="G19" s="45">
        <f>'[1]вспомогат'!I17</f>
        <v>73.59236420068585</v>
      </c>
      <c r="H19" s="37">
        <f>'[1]вспомогат'!J17</f>
        <v>-11655777.72999999</v>
      </c>
      <c r="I19" s="38">
        <f>'[1]вспомогат'!K17</f>
        <v>116.52256182919372</v>
      </c>
      <c r="J19" s="39">
        <f>'[1]вспомогат'!L17</f>
        <v>29210429.050000012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22786779</v>
      </c>
      <c r="D20" s="44">
        <f>'[1]вспомогат'!D18</f>
        <v>4915254</v>
      </c>
      <c r="E20" s="44">
        <f>'[1]вспомогат'!G18</f>
        <v>26228549.25</v>
      </c>
      <c r="F20" s="44">
        <f>'[1]вспомогат'!H18</f>
        <v>5374421.699999999</v>
      </c>
      <c r="G20" s="45">
        <f>'[1]вспомогат'!I18</f>
        <v>109.34168814063321</v>
      </c>
      <c r="H20" s="37">
        <f>'[1]вспомогат'!J18</f>
        <v>459167.69999999925</v>
      </c>
      <c r="I20" s="38">
        <f>'[1]вспомогат'!K18</f>
        <v>115.10424202560617</v>
      </c>
      <c r="J20" s="39">
        <f>'[1]вспомогат'!L18</f>
        <v>3441770.25</v>
      </c>
    </row>
    <row r="21" spans="1:10" ht="12.75">
      <c r="A21" s="32" t="s">
        <v>23</v>
      </c>
      <c r="B21" s="44">
        <f>'[1]вспомогат'!B19</f>
        <v>21916910</v>
      </c>
      <c r="C21" s="44">
        <f>'[1]вспомогат'!C19</f>
        <v>19170927</v>
      </c>
      <c r="D21" s="44">
        <f>'[1]вспомогат'!D19</f>
        <v>2713640</v>
      </c>
      <c r="E21" s="44">
        <f>'[1]вспомогат'!G19</f>
        <v>25381372.47</v>
      </c>
      <c r="F21" s="44">
        <f>'[1]вспомогат'!H19</f>
        <v>3346495.3900000006</v>
      </c>
      <c r="G21" s="45">
        <f>'[1]вспомогат'!I19</f>
        <v>123.32127290281689</v>
      </c>
      <c r="H21" s="37">
        <f>'[1]вспомогат'!J19</f>
        <v>632855.3900000006</v>
      </c>
      <c r="I21" s="38">
        <f>'[1]вспомогат'!K19</f>
        <v>132.39512345960108</v>
      </c>
      <c r="J21" s="39">
        <f>'[1]вспомогат'!L19</f>
        <v>6210445.469999999</v>
      </c>
    </row>
    <row r="22" spans="1:10" ht="12.75">
      <c r="A22" s="32" t="s">
        <v>24</v>
      </c>
      <c r="B22" s="44">
        <f>'[1]вспомогат'!B20</f>
        <v>118309082</v>
      </c>
      <c r="C22" s="44">
        <f>'[1]вспомогат'!C20</f>
        <v>95846317</v>
      </c>
      <c r="D22" s="44">
        <f>'[1]вспомогат'!D20</f>
        <v>15682452</v>
      </c>
      <c r="E22" s="44">
        <f>'[1]вспомогат'!G20</f>
        <v>117193272.95</v>
      </c>
      <c r="F22" s="44">
        <f>'[1]вспомогат'!H20</f>
        <v>20613080.49000001</v>
      </c>
      <c r="G22" s="45">
        <f>'[1]вспомогат'!I20</f>
        <v>131.44041818205477</v>
      </c>
      <c r="H22" s="37">
        <f>'[1]вспомогат'!J20</f>
        <v>4930628.49000001</v>
      </c>
      <c r="I22" s="38">
        <f>'[1]вспомогат'!K20</f>
        <v>122.2720670111925</v>
      </c>
      <c r="J22" s="39">
        <f>'[1]вспомогат'!L20</f>
        <v>21346955.950000003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74441050</v>
      </c>
      <c r="D23" s="44">
        <f>'[1]вспомогат'!D21</f>
        <v>9940060</v>
      </c>
      <c r="E23" s="44">
        <f>'[1]вспомогат'!G21</f>
        <v>89157985.7</v>
      </c>
      <c r="F23" s="44">
        <f>'[1]вспомогат'!H21</f>
        <v>12488701.400000006</v>
      </c>
      <c r="G23" s="45">
        <f>'[1]вспомогат'!I21</f>
        <v>125.64010076397936</v>
      </c>
      <c r="H23" s="37">
        <f>'[1]вспомогат'!J21</f>
        <v>2548641.400000006</v>
      </c>
      <c r="I23" s="38">
        <f>'[1]вспомогат'!K21</f>
        <v>119.7699195537946</v>
      </c>
      <c r="J23" s="39">
        <f>'[1]вспомогат'!L21</f>
        <v>14716935.700000003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71351914</v>
      </c>
      <c r="D24" s="44">
        <f>'[1]вспомогат'!D22</f>
        <v>10748497</v>
      </c>
      <c r="E24" s="44">
        <f>'[1]вспомогат'!G22</f>
        <v>80929376.35</v>
      </c>
      <c r="F24" s="44">
        <f>'[1]вспомогат'!H22</f>
        <v>15533765.429999992</v>
      </c>
      <c r="G24" s="45">
        <f>'[1]вспомогат'!I22</f>
        <v>144.52034949630627</v>
      </c>
      <c r="H24" s="37">
        <f>'[1]вспомогат'!J22</f>
        <v>4785268.429999992</v>
      </c>
      <c r="I24" s="38">
        <f>'[1]вспомогат'!K22</f>
        <v>113.42285274926192</v>
      </c>
      <c r="J24" s="39">
        <f>'[1]вспомогат'!L22</f>
        <v>9577462.349999994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61968152.04</v>
      </c>
      <c r="F25" s="44">
        <f>'[1]вспомогат'!H23</f>
        <v>10392112.5</v>
      </c>
      <c r="G25" s="45">
        <f>'[1]вспомогат'!I23</f>
        <v>153.12548993143022</v>
      </c>
      <c r="H25" s="37">
        <f>'[1]вспомогат'!J23</f>
        <v>3605448.5</v>
      </c>
      <c r="I25" s="38">
        <f>'[1]вспомогат'!K23</f>
        <v>108.9320857363445</v>
      </c>
      <c r="J25" s="39">
        <f>'[1]вспомогат'!L23</f>
        <v>5081192.039999999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28774877</v>
      </c>
      <c r="D26" s="44">
        <f>'[1]вспомогат'!D24</f>
        <v>5960930</v>
      </c>
      <c r="E26" s="44">
        <f>'[1]вспомогат'!G24</f>
        <v>36572891.65</v>
      </c>
      <c r="F26" s="44">
        <f>'[1]вспомогат'!H24</f>
        <v>6397347.559999999</v>
      </c>
      <c r="G26" s="45">
        <f>'[1]вспомогат'!I24</f>
        <v>107.32129986428289</v>
      </c>
      <c r="H26" s="37">
        <f>'[1]вспомогат'!J24</f>
        <v>436417.55999999866</v>
      </c>
      <c r="I26" s="38">
        <f>'[1]вспомогат'!K24</f>
        <v>127.10007987175757</v>
      </c>
      <c r="J26" s="39">
        <f>'[1]вспомогат'!L24</f>
        <v>7798014.6499999985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96041550</v>
      </c>
      <c r="D27" s="44">
        <f>'[1]вспомогат'!D25</f>
        <v>15934900</v>
      </c>
      <c r="E27" s="44">
        <f>'[1]вспомогат'!G25</f>
        <v>111488981.52</v>
      </c>
      <c r="F27" s="44">
        <f>'[1]вспомогат'!H25</f>
        <v>16735615.239999995</v>
      </c>
      <c r="G27" s="45">
        <f>'[1]вспомогат'!I25</f>
        <v>105.02491537442968</v>
      </c>
      <c r="H27" s="37">
        <f>'[1]вспомогат'!J25</f>
        <v>800715.2399999946</v>
      </c>
      <c r="I27" s="38">
        <f>'[1]вспомогат'!K25</f>
        <v>116.08411309480115</v>
      </c>
      <c r="J27" s="39">
        <f>'[1]вспомогат'!L25</f>
        <v>15447431.519999996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60864130</v>
      </c>
      <c r="D28" s="44">
        <f>'[1]вспомогат'!D26</f>
        <v>9317389</v>
      </c>
      <c r="E28" s="44">
        <f>'[1]вспомогат'!G26</f>
        <v>63274849.24</v>
      </c>
      <c r="F28" s="44">
        <f>'[1]вспомогат'!H26</f>
        <v>10859440.79</v>
      </c>
      <c r="G28" s="45">
        <f>'[1]вспомогат'!I26</f>
        <v>116.55025662232197</v>
      </c>
      <c r="H28" s="37">
        <f>'[1]вспомогат'!J26</f>
        <v>1542051.789999999</v>
      </c>
      <c r="I28" s="38">
        <f>'[1]вспомогат'!K26</f>
        <v>103.96082099588051</v>
      </c>
      <c r="J28" s="39">
        <f>'[1]вспомогат'!L26</f>
        <v>2410719.240000002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42759977</v>
      </c>
      <c r="D29" s="44">
        <f>'[1]вспомогат'!D27</f>
        <v>5957277</v>
      </c>
      <c r="E29" s="44">
        <f>'[1]вспомогат'!G27</f>
        <v>48609043.28</v>
      </c>
      <c r="F29" s="44">
        <f>'[1]вспомогат'!H27</f>
        <v>7410135.780000001</v>
      </c>
      <c r="G29" s="45">
        <f>'[1]вспомогат'!I27</f>
        <v>124.38796752274573</v>
      </c>
      <c r="H29" s="37">
        <f>'[1]вспомогат'!J27</f>
        <v>1452858.7800000012</v>
      </c>
      <c r="I29" s="38">
        <f>'[1]вспомогат'!K27</f>
        <v>113.67883401808191</v>
      </c>
      <c r="J29" s="39">
        <f>'[1]вспомогат'!L27</f>
        <v>5849066.280000001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47968096</v>
      </c>
      <c r="D30" s="44">
        <f>'[1]вспомогат'!D28</f>
        <v>7729142</v>
      </c>
      <c r="E30" s="44">
        <f>'[1]вспомогат'!G28</f>
        <v>50736302.26</v>
      </c>
      <c r="F30" s="44">
        <f>'[1]вспомогат'!H28</f>
        <v>6509381.519999996</v>
      </c>
      <c r="G30" s="45">
        <f>'[1]вспомогат'!I28</f>
        <v>84.21868197013325</v>
      </c>
      <c r="H30" s="37">
        <f>'[1]вспомогат'!J28</f>
        <v>-1219760.4800000042</v>
      </c>
      <c r="I30" s="38">
        <f>'[1]вспомогат'!K28</f>
        <v>105.77093212121656</v>
      </c>
      <c r="J30" s="39">
        <f>'[1]вспомогат'!L28</f>
        <v>2768206.259999998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113152078</v>
      </c>
      <c r="D31" s="44">
        <f>'[1]вспомогат'!D29</f>
        <v>12532527</v>
      </c>
      <c r="E31" s="44">
        <f>'[1]вспомогат'!G29</f>
        <v>128758916.25</v>
      </c>
      <c r="F31" s="44">
        <f>'[1]вспомогат'!H29</f>
        <v>16823681.11</v>
      </c>
      <c r="G31" s="45">
        <f>'[1]вспомогат'!I29</f>
        <v>134.24013457142362</v>
      </c>
      <c r="H31" s="37">
        <f>'[1]вспомогат'!J29</f>
        <v>4291154.109999999</v>
      </c>
      <c r="I31" s="38">
        <f>'[1]вспомогат'!K29</f>
        <v>113.79279861745005</v>
      </c>
      <c r="J31" s="39">
        <f>'[1]вспомогат'!L29</f>
        <v>15606838.25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48980328</v>
      </c>
      <c r="D32" s="44">
        <f>'[1]вспомогат'!D30</f>
        <v>4386898</v>
      </c>
      <c r="E32" s="44">
        <f>'[1]вспомогат'!G30</f>
        <v>59307779.96</v>
      </c>
      <c r="F32" s="44">
        <f>'[1]вспомогат'!H30</f>
        <v>9371943.310000002</v>
      </c>
      <c r="G32" s="45">
        <f>'[1]вспомогат'!I30</f>
        <v>213.6348579337838</v>
      </c>
      <c r="H32" s="37">
        <f>'[1]вспомогат'!J30</f>
        <v>4985045.310000002</v>
      </c>
      <c r="I32" s="38">
        <f>'[1]вспомогат'!K30</f>
        <v>121.08489751232372</v>
      </c>
      <c r="J32" s="39">
        <f>'[1]вспомогат'!L30</f>
        <v>10327451.96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32340946</v>
      </c>
      <c r="D33" s="44">
        <f>'[1]вспомогат'!D31</f>
        <v>7485243</v>
      </c>
      <c r="E33" s="44">
        <f>'[1]вспомогат'!G31</f>
        <v>35316909.31</v>
      </c>
      <c r="F33" s="44">
        <f>'[1]вспомогат'!H31</f>
        <v>6382041.000000004</v>
      </c>
      <c r="G33" s="45">
        <f>'[1]вспомогат'!I31</f>
        <v>85.26164080444688</v>
      </c>
      <c r="H33" s="37">
        <f>'[1]вспомогат'!J31</f>
        <v>-1103201.9999999963</v>
      </c>
      <c r="I33" s="38">
        <f>'[1]вспомогат'!K31</f>
        <v>109.20184372467028</v>
      </c>
      <c r="J33" s="39">
        <f>'[1]вспомогат'!L31</f>
        <v>2975963.3100000024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25649599</v>
      </c>
      <c r="D34" s="44">
        <f>'[1]вспомогат'!D32</f>
        <v>3750016</v>
      </c>
      <c r="E34" s="44">
        <f>'[1]вспомогат'!G32</f>
        <v>32355416.99</v>
      </c>
      <c r="F34" s="44">
        <f>'[1]вспомогат'!H32</f>
        <v>5616269.459999997</v>
      </c>
      <c r="G34" s="45">
        <f>'[1]вспомогат'!I32</f>
        <v>149.7665465960678</v>
      </c>
      <c r="H34" s="37">
        <f>'[1]вспомогат'!J32</f>
        <v>1866253.4599999972</v>
      </c>
      <c r="I34" s="38">
        <f>'[1]вспомогат'!K32</f>
        <v>126.14394864418736</v>
      </c>
      <c r="J34" s="39">
        <f>'[1]вспомогат'!L32</f>
        <v>6705817.989999998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45823818</v>
      </c>
      <c r="D35" s="44">
        <f>'[1]вспомогат'!D33</f>
        <v>8227129</v>
      </c>
      <c r="E35" s="44">
        <f>'[1]вспомогат'!G33</f>
        <v>53148723.79</v>
      </c>
      <c r="F35" s="44">
        <f>'[1]вспомогат'!H33</f>
        <v>8330064.710000001</v>
      </c>
      <c r="G35" s="45">
        <f>'[1]вспомогат'!I33</f>
        <v>101.25117413377134</v>
      </c>
      <c r="H35" s="37">
        <f>'[1]вспомогат'!J33</f>
        <v>102935.7100000009</v>
      </c>
      <c r="I35" s="38">
        <f>'[1]вспомогат'!K33</f>
        <v>115.98493122070272</v>
      </c>
      <c r="J35" s="39">
        <f>'[1]вспомогат'!L33</f>
        <v>7324905.789999999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38955336</v>
      </c>
      <c r="D36" s="44">
        <f>'[1]вспомогат'!D34</f>
        <v>8362015</v>
      </c>
      <c r="E36" s="44">
        <f>'[1]вспомогат'!G34</f>
        <v>50333627.83</v>
      </c>
      <c r="F36" s="44">
        <f>'[1]вспомогат'!H34</f>
        <v>11326432.79</v>
      </c>
      <c r="G36" s="45">
        <f>'[1]вспомогат'!I34</f>
        <v>135.45099823427728</v>
      </c>
      <c r="H36" s="37">
        <f>'[1]вспомогат'!J34</f>
        <v>2964417.789999999</v>
      </c>
      <c r="I36" s="38">
        <f>'[1]вспомогат'!K34</f>
        <v>129.20855779552255</v>
      </c>
      <c r="J36" s="39">
        <f>'[1]вспомогат'!L34</f>
        <v>11378291.829999998</v>
      </c>
    </row>
    <row r="37" spans="1:10" ht="12.75">
      <c r="A37" s="32" t="s">
        <v>39</v>
      </c>
      <c r="B37" s="44">
        <f>'[1]вспомогат'!B35</f>
        <v>111318954</v>
      </c>
      <c r="C37" s="44">
        <f>'[1]вспомогат'!C35</f>
        <v>93673099</v>
      </c>
      <c r="D37" s="44">
        <f>'[1]вспомогат'!D35</f>
        <v>16007885</v>
      </c>
      <c r="E37" s="44">
        <f>'[1]вспомогат'!G35</f>
        <v>113516055.8</v>
      </c>
      <c r="F37" s="44">
        <f>'[1]вспомогат'!H35</f>
        <v>17983926.17</v>
      </c>
      <c r="G37" s="45">
        <f>'[1]вспомогат'!I35</f>
        <v>112.34417394927563</v>
      </c>
      <c r="H37" s="37">
        <f>'[1]вспомогат'!J35</f>
        <v>1976041.1700000018</v>
      </c>
      <c r="I37" s="38">
        <f>'[1]вспомогат'!K35</f>
        <v>121.18319668275306</v>
      </c>
      <c r="J37" s="39">
        <f>'[1]вспомогат'!L35</f>
        <v>19842956.799999997</v>
      </c>
    </row>
    <row r="38" spans="1:10" ht="18.75" customHeight="1">
      <c r="A38" s="50" t="s">
        <v>40</v>
      </c>
      <c r="B38" s="41">
        <f>SUM(B18:B37)</f>
        <v>1443853518</v>
      </c>
      <c r="C38" s="41">
        <f>SUM(C18:C37)</f>
        <v>1221465575</v>
      </c>
      <c r="D38" s="41">
        <f>SUM(D18:D37)</f>
        <v>204273698</v>
      </c>
      <c r="E38" s="41">
        <f>SUM(E18:E37)</f>
        <v>1426836354.3299997</v>
      </c>
      <c r="F38" s="41">
        <f>SUM(F18:F37)</f>
        <v>230177034.32000005</v>
      </c>
      <c r="G38" s="42">
        <f>F38/D38*100</f>
        <v>112.68070073318988</v>
      </c>
      <c r="H38" s="41">
        <f>SUM(H18:H37)</f>
        <v>25903336.32000001</v>
      </c>
      <c r="I38" s="43">
        <f>E38/C38*100</f>
        <v>116.8134725638911</v>
      </c>
      <c r="J38" s="41">
        <f>SUM(J18:J37)</f>
        <v>205370779.33000004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12196569</v>
      </c>
      <c r="D39" s="33">
        <f>'[1]вспомогат'!D36</f>
        <v>2110551</v>
      </c>
      <c r="E39" s="33">
        <f>'[1]вспомогат'!G36</f>
        <v>14168689.63</v>
      </c>
      <c r="F39" s="33">
        <f>'[1]вспомогат'!H36</f>
        <v>2482159.6400000006</v>
      </c>
      <c r="G39" s="36">
        <f>'[1]вспомогат'!I36</f>
        <v>117.60718599076736</v>
      </c>
      <c r="H39" s="37">
        <f>'[1]вспомогат'!J36</f>
        <v>371608.6400000006</v>
      </c>
      <c r="I39" s="38">
        <f>'[1]вспомогат'!K36</f>
        <v>116.16947052896597</v>
      </c>
      <c r="J39" s="39">
        <f>'[1]вспомогат'!L36</f>
        <v>1972120.6300000008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27960671</v>
      </c>
      <c r="D40" s="33">
        <f>'[1]вспомогат'!D37</f>
        <v>4058730</v>
      </c>
      <c r="E40" s="33">
        <f>'[1]вспомогат'!G37</f>
        <v>31993211.87</v>
      </c>
      <c r="F40" s="33">
        <f>'[1]вспомогат'!H37</f>
        <v>6143107.140000001</v>
      </c>
      <c r="G40" s="36">
        <f>'[1]вспомогат'!I37</f>
        <v>151.35540279841234</v>
      </c>
      <c r="H40" s="37">
        <f>'[1]вспомогат'!J37</f>
        <v>2084377.1400000006</v>
      </c>
      <c r="I40" s="38">
        <f>'[1]вспомогат'!K37</f>
        <v>114.42218918852127</v>
      </c>
      <c r="J40" s="39">
        <f>'[1]вспомогат'!L37</f>
        <v>4032540.870000001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17714113</v>
      </c>
      <c r="D41" s="33">
        <f>'[1]вспомогат'!D38</f>
        <v>5376899</v>
      </c>
      <c r="E41" s="33">
        <f>'[1]вспомогат'!G38</f>
        <v>18298789.34</v>
      </c>
      <c r="F41" s="33">
        <f>'[1]вспомогат'!H38</f>
        <v>3267959.67</v>
      </c>
      <c r="G41" s="36">
        <f>'[1]вспомогат'!I38</f>
        <v>60.77777674455108</v>
      </c>
      <c r="H41" s="37">
        <f>'[1]вспомогат'!J38</f>
        <v>-2108939.33</v>
      </c>
      <c r="I41" s="38">
        <f>'[1]вспомогат'!K38</f>
        <v>103.3006244230236</v>
      </c>
      <c r="J41" s="39">
        <f>'[1]вспомогат'!L38</f>
        <v>584676.3399999999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13759902.67</v>
      </c>
      <c r="F42" s="33">
        <f>'[1]вспомогат'!H39</f>
        <v>3154494.4299999997</v>
      </c>
      <c r="G42" s="36">
        <f>'[1]вспомогат'!I39</f>
        <v>211.46522498679388</v>
      </c>
      <c r="H42" s="37">
        <f>'[1]вспомогат'!J39</f>
        <v>1662762.4299999997</v>
      </c>
      <c r="I42" s="38">
        <f>'[1]вспомогат'!K39</f>
        <v>117.75451732116163</v>
      </c>
      <c r="J42" s="39">
        <f>'[1]вспомогат'!L39</f>
        <v>2074658.67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14617351.25</v>
      </c>
      <c r="F43" s="33">
        <f>'[1]вспомогат'!H40</f>
        <v>3086177.8100000005</v>
      </c>
      <c r="G43" s="36">
        <f>'[1]вспомогат'!I40</f>
        <v>100.25607714660228</v>
      </c>
      <c r="H43" s="37">
        <f>'[1]вспомогат'!J40</f>
        <v>7882.8100000005215</v>
      </c>
      <c r="I43" s="38">
        <f>'[1]вспомогат'!K40</f>
        <v>152.1783008556323</v>
      </c>
      <c r="J43" s="39">
        <f>'[1]вспомогат'!L40</f>
        <v>5011940.25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13894707.05</v>
      </c>
      <c r="F44" s="33">
        <f>'[1]вспомогат'!H41</f>
        <v>2701512.41</v>
      </c>
      <c r="G44" s="36">
        <f>'[1]вспомогат'!I41</f>
        <v>72.68883161345595</v>
      </c>
      <c r="H44" s="37">
        <f>'[1]вспомогат'!J41</f>
        <v>-1015031.5899999999</v>
      </c>
      <c r="I44" s="38">
        <f>'[1]вспомогат'!K41</f>
        <v>93.19216105608294</v>
      </c>
      <c r="J44" s="39">
        <f>'[1]вспомогат'!L41</f>
        <v>-1015030.9499999993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22842279.26</v>
      </c>
      <c r="F45" s="33">
        <f>'[1]вспомогат'!H42</f>
        <v>5131962.930000003</v>
      </c>
      <c r="G45" s="36">
        <f>'[1]вспомогат'!I42</f>
        <v>232.84229493782144</v>
      </c>
      <c r="H45" s="37">
        <f>'[1]вспомогат'!J42</f>
        <v>2927911.9300000034</v>
      </c>
      <c r="I45" s="38">
        <f>'[1]вспомогат'!K42</f>
        <v>116.43180911574176</v>
      </c>
      <c r="J45" s="39">
        <f>'[1]вспомогат'!L42</f>
        <v>3223689.2600000016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35577607</v>
      </c>
      <c r="D46" s="33">
        <f>'[1]вспомогат'!D43</f>
        <v>5561417</v>
      </c>
      <c r="E46" s="33">
        <f>'[1]вспомогат'!G43</f>
        <v>39317031.76</v>
      </c>
      <c r="F46" s="33">
        <f>'[1]вспомогат'!H43</f>
        <v>5498324.379999995</v>
      </c>
      <c r="G46" s="36">
        <f>'[1]вспомогат'!I43</f>
        <v>98.86552977415639</v>
      </c>
      <c r="H46" s="37">
        <f>'[1]вспомогат'!J43</f>
        <v>-63092.62000000477</v>
      </c>
      <c r="I46" s="38">
        <f>'[1]вспомогат'!K43</f>
        <v>110.51061348786048</v>
      </c>
      <c r="J46" s="39">
        <f>'[1]вспомогат'!L43</f>
        <v>3739424.759999998</v>
      </c>
    </row>
    <row r="47" spans="1:10" ht="14.25" customHeight="1">
      <c r="A47" s="52" t="s">
        <v>49</v>
      </c>
      <c r="B47" s="33">
        <f>'[1]вспомогат'!B44</f>
        <v>20062964</v>
      </c>
      <c r="C47" s="33">
        <f>'[1]вспомогат'!C44</f>
        <v>17888354</v>
      </c>
      <c r="D47" s="33">
        <f>'[1]вспомогат'!D44</f>
        <v>3074874</v>
      </c>
      <c r="E47" s="33">
        <f>'[1]вспомогат'!G44</f>
        <v>19927818.85</v>
      </c>
      <c r="F47" s="33">
        <f>'[1]вспомогат'!H44</f>
        <v>3923812.6400000006</v>
      </c>
      <c r="G47" s="36">
        <f>'[1]вспомогат'!I44</f>
        <v>127.60889194158851</v>
      </c>
      <c r="H47" s="37">
        <f>'[1]вспомогат'!J44</f>
        <v>848938.6400000006</v>
      </c>
      <c r="I47" s="38">
        <f>'[1]вспомогат'!K44</f>
        <v>111.40107608559178</v>
      </c>
      <c r="J47" s="39">
        <f>'[1]вспомогат'!L44</f>
        <v>2039464.8500000015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15190498</v>
      </c>
      <c r="D48" s="33">
        <f>'[1]вспомогат'!D45</f>
        <v>2358357</v>
      </c>
      <c r="E48" s="33">
        <f>'[1]вспомогат'!G45</f>
        <v>17169791.62</v>
      </c>
      <c r="F48" s="33">
        <f>'[1]вспомогат'!H45</f>
        <v>2595269.9700000007</v>
      </c>
      <c r="G48" s="36">
        <f>'[1]вспомогат'!I45</f>
        <v>110.0456788348838</v>
      </c>
      <c r="H48" s="37">
        <f>'[1]вспомогат'!J45</f>
        <v>236912.97000000067</v>
      </c>
      <c r="I48" s="38">
        <f>'[1]вспомогат'!K45</f>
        <v>113.02981390076876</v>
      </c>
      <c r="J48" s="39">
        <f>'[1]вспомогат'!L45</f>
        <v>1979293.620000001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5677893</v>
      </c>
      <c r="D49" s="33">
        <f>'[1]вспомогат'!D46</f>
        <v>582753</v>
      </c>
      <c r="E49" s="33">
        <f>'[1]вспомогат'!G46</f>
        <v>6692191.74</v>
      </c>
      <c r="F49" s="33">
        <f>'[1]вспомогат'!H46</f>
        <v>864480.6600000001</v>
      </c>
      <c r="G49" s="36">
        <f>'[1]вспомогат'!I46</f>
        <v>148.34426592398498</v>
      </c>
      <c r="H49" s="37">
        <f>'[1]вспомогат'!J46</f>
        <v>281727.66000000015</v>
      </c>
      <c r="I49" s="38">
        <f>'[1]вспомогат'!K46</f>
        <v>117.8639988460508</v>
      </c>
      <c r="J49" s="39">
        <f>'[1]вспомогат'!L46</f>
        <v>1014298.7400000002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6025111</v>
      </c>
      <c r="D50" s="33">
        <f>'[1]вспомогат'!D47</f>
        <v>866420</v>
      </c>
      <c r="E50" s="33">
        <f>'[1]вспомогат'!G47</f>
        <v>7731952.11</v>
      </c>
      <c r="F50" s="33">
        <f>'[1]вспомогат'!H47</f>
        <v>1621471.17</v>
      </c>
      <c r="G50" s="36">
        <f>'[1]вспомогат'!I47</f>
        <v>187.14609196463607</v>
      </c>
      <c r="H50" s="37">
        <f>'[1]вспомогат'!J47</f>
        <v>755051.1699999999</v>
      </c>
      <c r="I50" s="38">
        <f>'[1]вспомогат'!K47</f>
        <v>128.32879112102665</v>
      </c>
      <c r="J50" s="39">
        <f>'[1]вспомогат'!L47</f>
        <v>1706841.1100000003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7500420.7</v>
      </c>
      <c r="F51" s="33">
        <f>'[1]вспомогат'!H48</f>
        <v>1143280.3399999999</v>
      </c>
      <c r="G51" s="36">
        <f>'[1]вспомогат'!I48</f>
        <v>130.38300623928706</v>
      </c>
      <c r="H51" s="37">
        <f>'[1]вспомогат'!J48</f>
        <v>266417.33999999985</v>
      </c>
      <c r="I51" s="38">
        <f>'[1]вспомогат'!K48</f>
        <v>104.28258578499528</v>
      </c>
      <c r="J51" s="39">
        <f>'[1]вспомогат'!L48</f>
        <v>308020.7000000002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15598579</v>
      </c>
      <c r="D52" s="33">
        <f>'[1]вспомогат'!D49</f>
        <v>2698939</v>
      </c>
      <c r="E52" s="33">
        <f>'[1]вспомогат'!G49</f>
        <v>20096860.04</v>
      </c>
      <c r="F52" s="33">
        <f>'[1]вспомогат'!H49</f>
        <v>3975256.9499999993</v>
      </c>
      <c r="G52" s="36">
        <f>'[1]вспомогат'!I49</f>
        <v>147.28961825369151</v>
      </c>
      <c r="H52" s="37">
        <f>'[1]вспомогат'!J49</f>
        <v>1276317.9499999993</v>
      </c>
      <c r="I52" s="38">
        <f>'[1]вспомогат'!K49</f>
        <v>128.83776169611346</v>
      </c>
      <c r="J52" s="39">
        <f>'[1]вспомогат'!L49</f>
        <v>4498281.039999999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8498365.32</v>
      </c>
      <c r="F53" s="33">
        <f>'[1]вспомогат'!H50</f>
        <v>1556133.2700000005</v>
      </c>
      <c r="G53" s="36">
        <f>'[1]вспомогат'!I50</f>
        <v>224.5807180194717</v>
      </c>
      <c r="H53" s="37">
        <f>'[1]вспомогат'!J50</f>
        <v>863227.2700000005</v>
      </c>
      <c r="I53" s="38">
        <f>'[1]вспомогат'!K50</f>
        <v>119.11208991805336</v>
      </c>
      <c r="J53" s="39">
        <f>'[1]вспомогат'!L50</f>
        <v>1363602.3200000003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6384135</v>
      </c>
      <c r="D54" s="33">
        <f>'[1]вспомогат'!D51</f>
        <v>1062950</v>
      </c>
      <c r="E54" s="33">
        <f>'[1]вспомогат'!G51</f>
        <v>8097755.2</v>
      </c>
      <c r="F54" s="33">
        <f>'[1]вспомогат'!H51</f>
        <v>2102578.88</v>
      </c>
      <c r="G54" s="36">
        <f>'[1]вспомогат'!I51</f>
        <v>197.8060002822334</v>
      </c>
      <c r="H54" s="37">
        <f>'[1]вспомогат'!J51</f>
        <v>1039628.8799999999</v>
      </c>
      <c r="I54" s="38">
        <f>'[1]вспомогат'!K51</f>
        <v>126.84185406480285</v>
      </c>
      <c r="J54" s="39">
        <f>'[1]вспомогат'!L51</f>
        <v>1713620.2000000002</v>
      </c>
    </row>
    <row r="55" spans="1:10" ht="15" customHeight="1">
      <c r="A55" s="50" t="s">
        <v>57</v>
      </c>
      <c r="B55" s="41">
        <f>SUM(B39:B54)</f>
        <v>267547491</v>
      </c>
      <c r="C55" s="41">
        <f>SUM(C39:C54)</f>
        <v>230359676</v>
      </c>
      <c r="D55" s="41">
        <f>SUM(D39:D54)</f>
        <v>39812281</v>
      </c>
      <c r="E55" s="41">
        <f>SUM(E39:E54)</f>
        <v>264607118.41</v>
      </c>
      <c r="F55" s="41">
        <f>SUM(F39:F54)</f>
        <v>49247982.29000001</v>
      </c>
      <c r="G55" s="42">
        <f>F55/D55*100</f>
        <v>123.7004789803428</v>
      </c>
      <c r="H55" s="41">
        <f>SUM(H39:H54)</f>
        <v>9435701.29</v>
      </c>
      <c r="I55" s="43">
        <f>E55/C55*100</f>
        <v>114.86694329696834</v>
      </c>
      <c r="J55" s="41">
        <f>SUM(J39:J54)</f>
        <v>34247442.410000004</v>
      </c>
    </row>
    <row r="56" spans="1:10" ht="15.75" customHeight="1">
      <c r="A56" s="53" t="s">
        <v>58</v>
      </c>
      <c r="B56" s="54">
        <f>'[1]вспомогат'!B52</f>
        <v>8877318161</v>
      </c>
      <c r="C56" s="54">
        <f>'[1]вспомогат'!C52</f>
        <v>7354705256</v>
      </c>
      <c r="D56" s="54">
        <f>'[1]вспомогат'!D52</f>
        <v>868935504</v>
      </c>
      <c r="E56" s="54">
        <f>'[1]вспомогат'!G52</f>
        <v>7655422807.26</v>
      </c>
      <c r="F56" s="54">
        <f>'[1]вспомогат'!H52</f>
        <v>890309388.2099999</v>
      </c>
      <c r="G56" s="55">
        <f>'[1]вспомогат'!I52</f>
        <v>102.45977798255552</v>
      </c>
      <c r="H56" s="54">
        <f>'[1]вспомогат'!J52</f>
        <v>11938182.920000423</v>
      </c>
      <c r="I56" s="55">
        <f>'[1]вспомогат'!K52</f>
        <v>104.08877773877714</v>
      </c>
      <c r="J56" s="54">
        <f>'[1]вспомогат'!L52</f>
        <v>300717551.2600002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30.10.2017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2017-10-31T05:33:37Z</dcterms:created>
  <dcterms:modified xsi:type="dcterms:W3CDTF">2017-10-31T05:34:10Z</dcterms:modified>
  <cp:category/>
  <cp:version/>
  <cp:contentType/>
  <cp:contentStatus/>
</cp:coreProperties>
</file>