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<sst xmlns="http://schemas.openxmlformats.org/spreadsheetml/2006/main" count="64" uniqueCount="59">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</sst>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27.10.2017</v>
          </cell>
        </row>
        <row r="6">
          <cell r="G6" t="str">
            <v>Фактично надійшло на 27.10.2017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1320560581.58</v>
          </cell>
          <cell r="H10">
            <v>91496230.02999997</v>
          </cell>
          <cell r="I10">
            <v>90.26984201041488</v>
          </cell>
          <cell r="J10">
            <v>-9862349.970000029</v>
          </cell>
          <cell r="K10">
            <v>101.34634476743784</v>
          </cell>
          <cell r="L10">
            <v>17543107.579999924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3478366089.99</v>
          </cell>
          <cell r="H11">
            <v>359244038.0799999</v>
          </cell>
          <cell r="I11">
            <v>90.92598946582466</v>
          </cell>
          <cell r="J11">
            <v>-35850961.92000008</v>
          </cell>
          <cell r="K11">
            <v>99.16669655390659</v>
          </cell>
          <cell r="L11">
            <v>-29228910.01000023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301254025.65</v>
          </cell>
          <cell r="H12">
            <v>34651641.21999997</v>
          </cell>
          <cell r="I12">
            <v>107.40467037859041</v>
          </cell>
          <cell r="J12">
            <v>2388946.219999969</v>
          </cell>
          <cell r="K12">
            <v>106.48672950417921</v>
          </cell>
          <cell r="L12">
            <v>18351144.649999976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386299459</v>
          </cell>
          <cell r="H13">
            <v>40601438.04000002</v>
          </cell>
          <cell r="I13">
            <v>114.49328797002983</v>
          </cell>
          <cell r="J13">
            <v>5139588.040000021</v>
          </cell>
          <cell r="K13">
            <v>107.00198035653618</v>
          </cell>
          <cell r="L13">
            <v>25278609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389089939.44</v>
          </cell>
          <cell r="H14">
            <v>46681972.910000026</v>
          </cell>
          <cell r="I14">
            <v>97.65490222370985</v>
          </cell>
          <cell r="J14">
            <v>-1121027.0899999738</v>
          </cell>
          <cell r="K14">
            <v>100.31736776508988</v>
          </cell>
          <cell r="L14">
            <v>1230939.4399999976</v>
          </cell>
        </row>
        <row r="15">
          <cell r="B15">
            <v>66491300</v>
          </cell>
          <cell r="C15">
            <v>55234800</v>
          </cell>
          <cell r="D15">
            <v>7618400</v>
          </cell>
          <cell r="G15">
            <v>56771997.22</v>
          </cell>
          <cell r="H15">
            <v>6571809.68</v>
          </cell>
          <cell r="I15">
            <v>86.26233434841961</v>
          </cell>
          <cell r="J15">
            <v>-1046590.3200000003</v>
          </cell>
          <cell r="K15">
            <v>102.78302305792724</v>
          </cell>
          <cell r="L15">
            <v>1537197.2199999988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35753066.84</v>
          </cell>
          <cell r="H16">
            <v>5396558.900000002</v>
          </cell>
          <cell r="I16">
            <v>145.93683720344106</v>
          </cell>
          <cell r="J16">
            <v>1698685.9000000022</v>
          </cell>
          <cell r="K16">
            <v>122.41420660896472</v>
          </cell>
          <cell r="L16">
            <v>6546434.840000004</v>
          </cell>
        </row>
        <row r="17">
          <cell r="B17">
            <v>212256607</v>
          </cell>
          <cell r="C17">
            <v>176791162</v>
          </cell>
          <cell r="D17">
            <v>44137907</v>
          </cell>
          <cell r="G17">
            <v>203383698.7</v>
          </cell>
          <cell r="H17">
            <v>29864236.919999987</v>
          </cell>
          <cell r="I17">
            <v>67.66119861551203</v>
          </cell>
          <cell r="J17">
            <v>-14273670.080000013</v>
          </cell>
          <cell r="K17">
            <v>115.0417794640662</v>
          </cell>
          <cell r="L17">
            <v>26592536.699999988</v>
          </cell>
        </row>
        <row r="18">
          <cell r="B18">
            <v>26774125</v>
          </cell>
          <cell r="C18">
            <v>22786779</v>
          </cell>
          <cell r="D18">
            <v>4915254</v>
          </cell>
          <cell r="G18">
            <v>26020613.06</v>
          </cell>
          <cell r="H18">
            <v>5166485.509999998</v>
          </cell>
          <cell r="I18">
            <v>105.11126200192295</v>
          </cell>
          <cell r="J18">
            <v>251231.5099999979</v>
          </cell>
          <cell r="K18">
            <v>114.19171204495377</v>
          </cell>
          <cell r="L18">
            <v>3233834.0599999987</v>
          </cell>
        </row>
        <row r="19">
          <cell r="B19">
            <v>21916910</v>
          </cell>
          <cell r="C19">
            <v>19170927</v>
          </cell>
          <cell r="D19">
            <v>2713640</v>
          </cell>
          <cell r="G19">
            <v>25047296.33</v>
          </cell>
          <cell r="H19">
            <v>3012419.25</v>
          </cell>
          <cell r="I19">
            <v>111.01027586562697</v>
          </cell>
          <cell r="J19">
            <v>298779.25</v>
          </cell>
          <cell r="K19">
            <v>130.65250485800712</v>
          </cell>
          <cell r="L19">
            <v>5876369.329999998</v>
          </cell>
        </row>
        <row r="20">
          <cell r="B20">
            <v>118309082</v>
          </cell>
          <cell r="C20">
            <v>95846317</v>
          </cell>
          <cell r="D20">
            <v>15682452</v>
          </cell>
          <cell r="G20">
            <v>115823961.95</v>
          </cell>
          <cell r="H20">
            <v>19243769.49000001</v>
          </cell>
          <cell r="I20">
            <v>122.70893282504554</v>
          </cell>
          <cell r="J20">
            <v>3561317.4900000095</v>
          </cell>
          <cell r="K20">
            <v>120.84341430667598</v>
          </cell>
          <cell r="L20">
            <v>19977644.950000003</v>
          </cell>
        </row>
        <row r="21">
          <cell r="B21">
            <v>89400200</v>
          </cell>
          <cell r="C21">
            <v>74316050</v>
          </cell>
          <cell r="D21">
            <v>9815060</v>
          </cell>
          <cell r="G21">
            <v>88307399.54</v>
          </cell>
          <cell r="H21">
            <v>11638115.24000001</v>
          </cell>
          <cell r="I21">
            <v>118.57406108571939</v>
          </cell>
          <cell r="J21">
            <v>1823055.2400000095</v>
          </cell>
          <cell r="K21">
            <v>118.8268207742473</v>
          </cell>
          <cell r="L21">
            <v>13991349.540000007</v>
          </cell>
        </row>
        <row r="22">
          <cell r="B22">
            <v>83698171</v>
          </cell>
          <cell r="C22">
            <v>71362914</v>
          </cell>
          <cell r="D22">
            <v>10759497</v>
          </cell>
          <cell r="G22">
            <v>80027698.02</v>
          </cell>
          <cell r="H22">
            <v>14632087.099999994</v>
          </cell>
          <cell r="I22">
            <v>135.99229685179515</v>
          </cell>
          <cell r="J22">
            <v>3872590.099999994</v>
          </cell>
          <cell r="K22">
            <v>112.1418584728757</v>
          </cell>
          <cell r="L22">
            <v>8664784.019999996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61604237</v>
          </cell>
          <cell r="H23">
            <v>10028197.46</v>
          </cell>
          <cell r="I23">
            <v>147.76328193056264</v>
          </cell>
          <cell r="J23">
            <v>3241533.460000001</v>
          </cell>
          <cell r="K23">
            <v>108.2923696397206</v>
          </cell>
          <cell r="L23">
            <v>4717277</v>
          </cell>
        </row>
        <row r="24">
          <cell r="B24">
            <v>35803786</v>
          </cell>
          <cell r="C24">
            <v>28774877</v>
          </cell>
          <cell r="D24">
            <v>5960930</v>
          </cell>
          <cell r="G24">
            <v>36182127.01</v>
          </cell>
          <cell r="H24">
            <v>6006582.919999998</v>
          </cell>
          <cell r="I24">
            <v>100.7658690841865</v>
          </cell>
          <cell r="J24">
            <v>45652.91999999806</v>
          </cell>
          <cell r="K24">
            <v>125.74207358036664</v>
          </cell>
          <cell r="L24">
            <v>7407250.009999998</v>
          </cell>
        </row>
        <row r="25">
          <cell r="B25">
            <v>112929013</v>
          </cell>
          <cell r="C25">
            <v>96041550</v>
          </cell>
          <cell r="D25">
            <v>15934900</v>
          </cell>
          <cell r="G25">
            <v>110054162.53</v>
          </cell>
          <cell r="H25">
            <v>15300796.25</v>
          </cell>
          <cell r="I25">
            <v>96.02066062541968</v>
          </cell>
          <cell r="J25">
            <v>-634103.75</v>
          </cell>
          <cell r="K25">
            <v>114.59015658327047</v>
          </cell>
          <cell r="L25">
            <v>14012612.530000001</v>
          </cell>
        </row>
        <row r="26">
          <cell r="B26">
            <v>68783785</v>
          </cell>
          <cell r="C26">
            <v>60864130</v>
          </cell>
          <cell r="D26">
            <v>9317389</v>
          </cell>
          <cell r="G26">
            <v>62686148.46</v>
          </cell>
          <cell r="H26">
            <v>10270740.009999998</v>
          </cell>
          <cell r="I26">
            <v>110.23195457439844</v>
          </cell>
          <cell r="J26">
            <v>953351.0099999979</v>
          </cell>
          <cell r="K26">
            <v>102.99358334703872</v>
          </cell>
          <cell r="L26">
            <v>1822018.460000001</v>
          </cell>
        </row>
        <row r="27">
          <cell r="B27">
            <v>47969506</v>
          </cell>
          <cell r="C27">
            <v>42759977</v>
          </cell>
          <cell r="D27">
            <v>5957277</v>
          </cell>
          <cell r="G27">
            <v>48309114.04</v>
          </cell>
          <cell r="H27">
            <v>7110206.539999999</v>
          </cell>
          <cell r="I27">
            <v>119.35329748809731</v>
          </cell>
          <cell r="J27">
            <v>1152929.539999999</v>
          </cell>
          <cell r="K27">
            <v>112.9774088512723</v>
          </cell>
          <cell r="L27">
            <v>5549137.039999999</v>
          </cell>
        </row>
        <row r="28">
          <cell r="B28">
            <v>57292718</v>
          </cell>
          <cell r="C28">
            <v>47968096</v>
          </cell>
          <cell r="D28">
            <v>7729142</v>
          </cell>
          <cell r="G28">
            <v>50327057.4</v>
          </cell>
          <cell r="H28">
            <v>6100136.659999996</v>
          </cell>
          <cell r="I28">
            <v>78.92385286749806</v>
          </cell>
          <cell r="J28">
            <v>-1629005.3400000036</v>
          </cell>
          <cell r="K28">
            <v>104.91777159552049</v>
          </cell>
          <cell r="L28">
            <v>2358961.3999999985</v>
          </cell>
        </row>
        <row r="29">
          <cell r="B29">
            <v>132977626</v>
          </cell>
          <cell r="C29">
            <v>113152078</v>
          </cell>
          <cell r="D29">
            <v>12532527</v>
          </cell>
          <cell r="G29">
            <v>127611603.75</v>
          </cell>
          <cell r="H29">
            <v>15676368.61</v>
          </cell>
          <cell r="I29">
            <v>125.08545650849186</v>
          </cell>
          <cell r="J29">
            <v>3143841.6099999994</v>
          </cell>
          <cell r="K29">
            <v>112.77884242656154</v>
          </cell>
          <cell r="L29">
            <v>14459525.75</v>
          </cell>
        </row>
        <row r="30">
          <cell r="B30">
            <v>56229919</v>
          </cell>
          <cell r="C30">
            <v>48980328</v>
          </cell>
          <cell r="D30">
            <v>4386898</v>
          </cell>
          <cell r="G30">
            <v>58996575.87</v>
          </cell>
          <cell r="H30">
            <v>9060739.219999999</v>
          </cell>
          <cell r="I30">
            <v>206.54091387581838</v>
          </cell>
          <cell r="J30">
            <v>4673841.219999999</v>
          </cell>
          <cell r="K30">
            <v>120.44953204478337</v>
          </cell>
          <cell r="L30">
            <v>10016247.869999997</v>
          </cell>
        </row>
        <row r="31">
          <cell r="B31">
            <v>35967887</v>
          </cell>
          <cell r="C31">
            <v>32340946</v>
          </cell>
          <cell r="D31">
            <v>7485243</v>
          </cell>
          <cell r="G31">
            <v>34170956.54</v>
          </cell>
          <cell r="H31">
            <v>5236088.23</v>
          </cell>
          <cell r="I31">
            <v>69.9521475789096</v>
          </cell>
          <cell r="J31">
            <v>-2249154.7699999996</v>
          </cell>
          <cell r="K31">
            <v>105.65849415783941</v>
          </cell>
          <cell r="L31">
            <v>1830010.539999999</v>
          </cell>
        </row>
        <row r="32">
          <cell r="B32">
            <v>30487735</v>
          </cell>
          <cell r="C32">
            <v>25649599</v>
          </cell>
          <cell r="D32">
            <v>3750016</v>
          </cell>
          <cell r="G32">
            <v>31886226.25</v>
          </cell>
          <cell r="H32">
            <v>5147078.719999999</v>
          </cell>
          <cell r="I32">
            <v>137.25484691265314</v>
          </cell>
          <cell r="J32">
            <v>1397062.7199999988</v>
          </cell>
          <cell r="K32">
            <v>124.31471638211575</v>
          </cell>
          <cell r="L32">
            <v>6236627.25</v>
          </cell>
        </row>
        <row r="33">
          <cell r="B33">
            <v>53779168</v>
          </cell>
          <cell r="C33">
            <v>45823818</v>
          </cell>
          <cell r="D33">
            <v>8227129</v>
          </cell>
          <cell r="G33">
            <v>52455268.2</v>
          </cell>
          <cell r="H33">
            <v>7636609.120000005</v>
          </cell>
          <cell r="I33">
            <v>92.82228490643583</v>
          </cell>
          <cell r="J33">
            <v>-590519.8799999952</v>
          </cell>
          <cell r="K33">
            <v>114.47162303237151</v>
          </cell>
          <cell r="L33">
            <v>6631450.200000003</v>
          </cell>
        </row>
        <row r="34">
          <cell r="B34">
            <v>45410610</v>
          </cell>
          <cell r="C34">
            <v>38955336</v>
          </cell>
          <cell r="D34">
            <v>8362015</v>
          </cell>
          <cell r="G34">
            <v>48979989.16</v>
          </cell>
          <cell r="H34">
            <v>9972794.119999997</v>
          </cell>
          <cell r="I34">
            <v>119.2630498749404</v>
          </cell>
          <cell r="J34">
            <v>1610779.1199999973</v>
          </cell>
          <cell r="K34">
            <v>125.73370990818817</v>
          </cell>
          <cell r="L34">
            <v>10024653.159999996</v>
          </cell>
        </row>
        <row r="35">
          <cell r="B35">
            <v>111318954</v>
          </cell>
          <cell r="C35">
            <v>93673099</v>
          </cell>
          <cell r="D35">
            <v>16007885</v>
          </cell>
          <cell r="G35">
            <v>111691719.89</v>
          </cell>
          <cell r="H35">
            <v>16159590.260000005</v>
          </cell>
          <cell r="I35">
            <v>100.9476908411074</v>
          </cell>
          <cell r="J35">
            <v>151705.26000000536</v>
          </cell>
          <cell r="K35">
            <v>119.2356408428422</v>
          </cell>
          <cell r="L35">
            <v>18018620.89</v>
          </cell>
        </row>
        <row r="36">
          <cell r="B36">
            <v>13811200</v>
          </cell>
          <cell r="C36">
            <v>12196569</v>
          </cell>
          <cell r="D36">
            <v>2110551</v>
          </cell>
          <cell r="G36">
            <v>14071987.59</v>
          </cell>
          <cell r="H36">
            <v>2385457.5999999996</v>
          </cell>
          <cell r="I36">
            <v>113.02534740927841</v>
          </cell>
          <cell r="J36">
            <v>274906.5999999996</v>
          </cell>
          <cell r="K36">
            <v>115.37660788046212</v>
          </cell>
          <cell r="L36">
            <v>1875418.5899999999</v>
          </cell>
        </row>
        <row r="37">
          <cell r="B37">
            <v>32774597</v>
          </cell>
          <cell r="C37">
            <v>27960671</v>
          </cell>
          <cell r="D37">
            <v>4058730</v>
          </cell>
          <cell r="G37">
            <v>31735972.91</v>
          </cell>
          <cell r="H37">
            <v>5885868.18</v>
          </cell>
          <cell r="I37">
            <v>145.0174852724867</v>
          </cell>
          <cell r="J37">
            <v>1827138.1799999997</v>
          </cell>
          <cell r="K37">
            <v>113.50218637456877</v>
          </cell>
          <cell r="L37">
            <v>3775301.91</v>
          </cell>
        </row>
        <row r="38">
          <cell r="B38">
            <v>20073815</v>
          </cell>
          <cell r="C38">
            <v>17714113</v>
          </cell>
          <cell r="D38">
            <v>5376899</v>
          </cell>
          <cell r="G38">
            <v>18166819.77</v>
          </cell>
          <cell r="H38">
            <v>3135990.0999999996</v>
          </cell>
          <cell r="I38">
            <v>58.32339606899812</v>
          </cell>
          <cell r="J38">
            <v>-2240908.9000000004</v>
          </cell>
          <cell r="K38">
            <v>102.55562765124056</v>
          </cell>
          <cell r="L38">
            <v>452706.76999999955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13701998.82</v>
          </cell>
          <cell r="H39">
            <v>3096590.58</v>
          </cell>
          <cell r="I39">
            <v>207.58357265246036</v>
          </cell>
          <cell r="J39">
            <v>1604858.58</v>
          </cell>
          <cell r="K39">
            <v>117.25898765999239</v>
          </cell>
          <cell r="L39">
            <v>2016754.8200000003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14398470.15</v>
          </cell>
          <cell r="H40">
            <v>2867296.710000001</v>
          </cell>
          <cell r="I40">
            <v>93.14561177534969</v>
          </cell>
          <cell r="J40">
            <v>-210998.2899999991</v>
          </cell>
          <cell r="K40">
            <v>149.89957379231353</v>
          </cell>
          <cell r="L40">
            <v>4793059.15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13873739.88</v>
          </cell>
          <cell r="H41">
            <v>2680545.24</v>
          </cell>
          <cell r="I41">
            <v>72.12467389058223</v>
          </cell>
          <cell r="J41">
            <v>-1035998.7599999998</v>
          </cell>
          <cell r="K41">
            <v>93.05153370233602</v>
          </cell>
          <cell r="L41">
            <v>-1035998.1199999992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22704049.78</v>
          </cell>
          <cell r="H42">
            <v>4993733.450000003</v>
          </cell>
          <cell r="I42">
            <v>226.5706850703547</v>
          </cell>
          <cell r="J42">
            <v>2789682.450000003</v>
          </cell>
          <cell r="K42">
            <v>115.72722494328085</v>
          </cell>
          <cell r="L42">
            <v>3085459.780000001</v>
          </cell>
        </row>
        <row r="43">
          <cell r="B43">
            <v>41228872</v>
          </cell>
          <cell r="C43">
            <v>35577607</v>
          </cell>
          <cell r="D43">
            <v>5561417</v>
          </cell>
          <cell r="G43">
            <v>38741382.09</v>
          </cell>
          <cell r="H43">
            <v>4922674.710000001</v>
          </cell>
          <cell r="I43">
            <v>88.51475640111146</v>
          </cell>
          <cell r="J43">
            <v>-638742.2899999991</v>
          </cell>
          <cell r="K43">
            <v>108.89260227648252</v>
          </cell>
          <cell r="L43">
            <v>3163775.0900000036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19877941.51</v>
          </cell>
          <cell r="H44">
            <v>3873935.3000000007</v>
          </cell>
          <cell r="I44">
            <v>176.91868181050117</v>
          </cell>
          <cell r="J44">
            <v>1684265.3000000007</v>
          </cell>
          <cell r="K44">
            <v>116.90740545134284</v>
          </cell>
          <cell r="L44">
            <v>2874791.5100000016</v>
          </cell>
        </row>
        <row r="45">
          <cell r="B45">
            <v>17488475</v>
          </cell>
          <cell r="C45">
            <v>15190498</v>
          </cell>
          <cell r="D45">
            <v>2358357</v>
          </cell>
          <cell r="G45">
            <v>16903860.63</v>
          </cell>
          <cell r="H45">
            <v>2329338.9799999986</v>
          </cell>
          <cell r="I45">
            <v>98.76956627007695</v>
          </cell>
          <cell r="J45">
            <v>-29018.020000001416</v>
          </cell>
          <cell r="K45">
            <v>111.27917353334959</v>
          </cell>
          <cell r="L45">
            <v>1713362.629999999</v>
          </cell>
        </row>
        <row r="46">
          <cell r="B46">
            <v>6396700</v>
          </cell>
          <cell r="C46">
            <v>5677893</v>
          </cell>
          <cell r="D46">
            <v>582753</v>
          </cell>
          <cell r="G46">
            <v>6515032.69</v>
          </cell>
          <cell r="H46">
            <v>687321.6100000003</v>
          </cell>
          <cell r="I46">
            <v>117.94389904470681</v>
          </cell>
          <cell r="J46">
            <v>104568.61000000034</v>
          </cell>
          <cell r="K46">
            <v>114.74384406328193</v>
          </cell>
          <cell r="L46">
            <v>837139.6900000004</v>
          </cell>
        </row>
        <row r="47">
          <cell r="B47">
            <v>7124670</v>
          </cell>
          <cell r="C47">
            <v>6025111</v>
          </cell>
          <cell r="D47">
            <v>866420</v>
          </cell>
          <cell r="G47">
            <v>7632922.25</v>
          </cell>
          <cell r="H47">
            <v>1522441.3099999996</v>
          </cell>
          <cell r="I47">
            <v>175.71631656702286</v>
          </cell>
          <cell r="J47">
            <v>656021.3099999996</v>
          </cell>
          <cell r="K47">
            <v>126.68517227317473</v>
          </cell>
          <cell r="L47">
            <v>1607811.25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7274420.49</v>
          </cell>
          <cell r="H48">
            <v>917280.1299999999</v>
          </cell>
          <cell r="I48">
            <v>104.6092867414864</v>
          </cell>
          <cell r="J48">
            <v>40417.12999999989</v>
          </cell>
          <cell r="K48">
            <v>101.14037720371502</v>
          </cell>
          <cell r="L48">
            <v>82020.49000000022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20015993.25</v>
          </cell>
          <cell r="H49">
            <v>3894390.16</v>
          </cell>
          <cell r="I49">
            <v>183.23523937233867</v>
          </cell>
          <cell r="J49">
            <v>1769040.1600000001</v>
          </cell>
          <cell r="K49">
            <v>133.21801378902748</v>
          </cell>
          <cell r="L49">
            <v>4991003.25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8389378.22</v>
          </cell>
          <cell r="H50">
            <v>1447146.1700000009</v>
          </cell>
          <cell r="I50">
            <v>208.85173024912484</v>
          </cell>
          <cell r="J50">
            <v>754240.1700000009</v>
          </cell>
          <cell r="K50">
            <v>117.58453952850292</v>
          </cell>
          <cell r="L50">
            <v>1254615.2200000007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7668191.64</v>
          </cell>
          <cell r="H51">
            <v>1673015.3199999994</v>
          </cell>
          <cell r="I51">
            <v>157.3936045909967</v>
          </cell>
          <cell r="J51">
            <v>610065.3199999994</v>
          </cell>
          <cell r="K51">
            <v>120.11324384587732</v>
          </cell>
          <cell r="L51">
            <v>1284056.6399999997</v>
          </cell>
        </row>
        <row r="52">
          <cell r="B52">
            <v>8873077957</v>
          </cell>
          <cell r="C52">
            <v>7347882463</v>
          </cell>
          <cell r="D52">
            <v>862112711</v>
          </cell>
          <cell r="G52">
            <v>7603333175.089999</v>
          </cell>
          <cell r="H52">
            <v>838219756.04</v>
          </cell>
          <cell r="I52">
            <v>97.22855786080619</v>
          </cell>
          <cell r="J52">
            <v>-31852492.510000087</v>
          </cell>
          <cell r="K52">
            <v>103.47652147916509</v>
          </cell>
          <cell r="L52">
            <v>255450712.0899992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5" sqref="A3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1320560581.58</v>
      </c>
      <c r="F10" s="33">
        <f>'[1]вспомогат'!H10</f>
        <v>91496230.02999997</v>
      </c>
      <c r="G10" s="34">
        <f>'[1]вспомогат'!I10</f>
        <v>90.26984201041488</v>
      </c>
      <c r="H10" s="33">
        <f>'[1]вспомогат'!J10</f>
        <v>-9862349.970000029</v>
      </c>
      <c r="I10" s="34">
        <f>'[1]вспомогат'!K10</f>
        <v>101.34634476743784</v>
      </c>
      <c r="J10" s="33">
        <f>'[1]вспомогат'!L10</f>
        <v>17543107.579999924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3478366089.99</v>
      </c>
      <c r="F12" s="33">
        <f>'[1]вспомогат'!H11</f>
        <v>359244038.0799999</v>
      </c>
      <c r="G12" s="36">
        <f>'[1]вспомогат'!I11</f>
        <v>90.92598946582466</v>
      </c>
      <c r="H12" s="37">
        <f>'[1]вспомогат'!J11</f>
        <v>-35850961.92000008</v>
      </c>
      <c r="I12" s="36">
        <f>'[1]вспомогат'!K11</f>
        <v>99.16669655390659</v>
      </c>
      <c r="J12" s="39">
        <f>'[1]вспомогат'!L11</f>
        <v>-29228910.01000023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301254025.65</v>
      </c>
      <c r="F13" s="33">
        <f>'[1]вспомогат'!H12</f>
        <v>34651641.21999997</v>
      </c>
      <c r="G13" s="36">
        <f>'[1]вспомогат'!I12</f>
        <v>107.40467037859041</v>
      </c>
      <c r="H13" s="37">
        <f>'[1]вспомогат'!J12</f>
        <v>2388946.219999969</v>
      </c>
      <c r="I13" s="36">
        <f>'[1]вспомогат'!K12</f>
        <v>106.48672950417921</v>
      </c>
      <c r="J13" s="39">
        <f>'[1]вспомогат'!L12</f>
        <v>18351144.649999976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386299459</v>
      </c>
      <c r="F14" s="33">
        <f>'[1]вспомогат'!H13</f>
        <v>40601438.04000002</v>
      </c>
      <c r="G14" s="36">
        <f>'[1]вспомогат'!I13</f>
        <v>114.49328797002983</v>
      </c>
      <c r="H14" s="37">
        <f>'[1]вспомогат'!J13</f>
        <v>5139588.040000021</v>
      </c>
      <c r="I14" s="36">
        <f>'[1]вспомогат'!K13</f>
        <v>107.00198035653618</v>
      </c>
      <c r="J14" s="39">
        <f>'[1]вспомогат'!L13</f>
        <v>25278609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389089939.44</v>
      </c>
      <c r="F15" s="33">
        <f>'[1]вспомогат'!H14</f>
        <v>46681972.910000026</v>
      </c>
      <c r="G15" s="36">
        <f>'[1]вспомогат'!I14</f>
        <v>97.65490222370985</v>
      </c>
      <c r="H15" s="37">
        <f>'[1]вспомогат'!J14</f>
        <v>-1121027.0899999738</v>
      </c>
      <c r="I15" s="36">
        <f>'[1]вспомогат'!K14</f>
        <v>100.31736776508988</v>
      </c>
      <c r="J15" s="39">
        <f>'[1]вспомогат'!L14</f>
        <v>1230939.4399999976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55234800</v>
      </c>
      <c r="D16" s="33">
        <f>'[1]вспомогат'!D15</f>
        <v>7618400</v>
      </c>
      <c r="E16" s="33">
        <f>'[1]вспомогат'!G15</f>
        <v>56771997.22</v>
      </c>
      <c r="F16" s="33">
        <f>'[1]вспомогат'!H15</f>
        <v>6571809.68</v>
      </c>
      <c r="G16" s="36">
        <f>'[1]вспомогат'!I15</f>
        <v>86.26233434841961</v>
      </c>
      <c r="H16" s="37">
        <f>'[1]вспомогат'!J15</f>
        <v>-1046590.3200000003</v>
      </c>
      <c r="I16" s="36">
        <f>'[1]вспомогат'!K15</f>
        <v>102.78302305792724</v>
      </c>
      <c r="J16" s="39">
        <f>'[1]вспомогат'!L15</f>
        <v>1537197.2199999988</v>
      </c>
    </row>
    <row r="17" spans="1:10" ht="18" customHeight="1">
      <c r="A17" s="40" t="s">
        <v>19</v>
      </c>
      <c r="B17" s="41">
        <f>SUM(B12:B16)</f>
        <v>5561673678</v>
      </c>
      <c r="C17" s="41">
        <f>SUM(C12:C16)</f>
        <v>4594612531</v>
      </c>
      <c r="D17" s="41">
        <f>SUM(D12:D16)</f>
        <v>518240945</v>
      </c>
      <c r="E17" s="41">
        <f>SUM(E12:E16)</f>
        <v>4611781511.3</v>
      </c>
      <c r="F17" s="41">
        <f>SUM(F12:F16)</f>
        <v>487750899.92999995</v>
      </c>
      <c r="G17" s="42">
        <f>F17/D17*100</f>
        <v>94.11662753316412</v>
      </c>
      <c r="H17" s="41">
        <f>SUM(H12:H16)</f>
        <v>-30490045.07000006</v>
      </c>
      <c r="I17" s="43">
        <f>E17/C17*100</f>
        <v>100.37367634776948</v>
      </c>
      <c r="J17" s="41">
        <f>SUM(J12:J16)</f>
        <v>17168980.299999744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35753066.84</v>
      </c>
      <c r="F18" s="44">
        <f>'[1]вспомогат'!H16</f>
        <v>5396558.900000002</v>
      </c>
      <c r="G18" s="45">
        <f>'[1]вспомогат'!I16</f>
        <v>145.93683720344106</v>
      </c>
      <c r="H18" s="46">
        <f>'[1]вспомогат'!J16</f>
        <v>1698685.9000000022</v>
      </c>
      <c r="I18" s="47">
        <f>'[1]вспомогат'!K16</f>
        <v>122.41420660896472</v>
      </c>
      <c r="J18" s="48">
        <f>'[1]вспомогат'!L16</f>
        <v>6546434.840000004</v>
      </c>
    </row>
    <row r="19" spans="1:10" ht="12.75">
      <c r="A19" s="32" t="s">
        <v>21</v>
      </c>
      <c r="B19" s="44">
        <f>'[1]вспомогат'!B17</f>
        <v>212256607</v>
      </c>
      <c r="C19" s="44">
        <f>'[1]вспомогат'!C17</f>
        <v>176791162</v>
      </c>
      <c r="D19" s="44">
        <f>'[1]вспомогат'!D17</f>
        <v>44137907</v>
      </c>
      <c r="E19" s="44">
        <f>'[1]вспомогат'!G17</f>
        <v>203383698.7</v>
      </c>
      <c r="F19" s="44">
        <f>'[1]вспомогат'!H17</f>
        <v>29864236.919999987</v>
      </c>
      <c r="G19" s="45">
        <f>'[1]вспомогат'!I17</f>
        <v>67.66119861551203</v>
      </c>
      <c r="H19" s="37">
        <f>'[1]вспомогат'!J17</f>
        <v>-14273670.080000013</v>
      </c>
      <c r="I19" s="38">
        <f>'[1]вспомогат'!K17</f>
        <v>115.0417794640662</v>
      </c>
      <c r="J19" s="39">
        <f>'[1]вспомогат'!L17</f>
        <v>26592536.699999988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22786779</v>
      </c>
      <c r="D20" s="44">
        <f>'[1]вспомогат'!D18</f>
        <v>4915254</v>
      </c>
      <c r="E20" s="44">
        <f>'[1]вспомогат'!G18</f>
        <v>26020613.06</v>
      </c>
      <c r="F20" s="44">
        <f>'[1]вспомогат'!H18</f>
        <v>5166485.509999998</v>
      </c>
      <c r="G20" s="45">
        <f>'[1]вспомогат'!I18</f>
        <v>105.11126200192295</v>
      </c>
      <c r="H20" s="37">
        <f>'[1]вспомогат'!J18</f>
        <v>251231.5099999979</v>
      </c>
      <c r="I20" s="38">
        <f>'[1]вспомогат'!K18</f>
        <v>114.19171204495377</v>
      </c>
      <c r="J20" s="39">
        <f>'[1]вспомогат'!L18</f>
        <v>3233834.0599999987</v>
      </c>
    </row>
    <row r="21" spans="1:10" ht="12.75">
      <c r="A21" s="32" t="s">
        <v>23</v>
      </c>
      <c r="B21" s="44">
        <f>'[1]вспомогат'!B19</f>
        <v>21916910</v>
      </c>
      <c r="C21" s="44">
        <f>'[1]вспомогат'!C19</f>
        <v>19170927</v>
      </c>
      <c r="D21" s="44">
        <f>'[1]вспомогат'!D19</f>
        <v>2713640</v>
      </c>
      <c r="E21" s="44">
        <f>'[1]вспомогат'!G19</f>
        <v>25047296.33</v>
      </c>
      <c r="F21" s="44">
        <f>'[1]вспомогат'!H19</f>
        <v>3012419.25</v>
      </c>
      <c r="G21" s="45">
        <f>'[1]вспомогат'!I19</f>
        <v>111.01027586562697</v>
      </c>
      <c r="H21" s="37">
        <f>'[1]вспомогат'!J19</f>
        <v>298779.25</v>
      </c>
      <c r="I21" s="38">
        <f>'[1]вспомогат'!K19</f>
        <v>130.65250485800712</v>
      </c>
      <c r="J21" s="39">
        <f>'[1]вспомогат'!L19</f>
        <v>5876369.329999998</v>
      </c>
    </row>
    <row r="22" spans="1:10" ht="12.75">
      <c r="A22" s="32" t="s">
        <v>24</v>
      </c>
      <c r="B22" s="44">
        <f>'[1]вспомогат'!B20</f>
        <v>118309082</v>
      </c>
      <c r="C22" s="44">
        <f>'[1]вспомогат'!C20</f>
        <v>95846317</v>
      </c>
      <c r="D22" s="44">
        <f>'[1]вспомогат'!D20</f>
        <v>15682452</v>
      </c>
      <c r="E22" s="44">
        <f>'[1]вспомогат'!G20</f>
        <v>115823961.95</v>
      </c>
      <c r="F22" s="44">
        <f>'[1]вспомогат'!H20</f>
        <v>19243769.49000001</v>
      </c>
      <c r="G22" s="45">
        <f>'[1]вспомогат'!I20</f>
        <v>122.70893282504554</v>
      </c>
      <c r="H22" s="37">
        <f>'[1]вспомогат'!J20</f>
        <v>3561317.4900000095</v>
      </c>
      <c r="I22" s="38">
        <f>'[1]вспомогат'!K20</f>
        <v>120.84341430667598</v>
      </c>
      <c r="J22" s="39">
        <f>'[1]вспомогат'!L20</f>
        <v>19977644.950000003</v>
      </c>
    </row>
    <row r="23" spans="1:10" ht="12.75">
      <c r="A23" s="32" t="s">
        <v>25</v>
      </c>
      <c r="B23" s="44">
        <f>'[1]вспомогат'!B21</f>
        <v>89400200</v>
      </c>
      <c r="C23" s="44">
        <f>'[1]вспомогат'!C21</f>
        <v>74316050</v>
      </c>
      <c r="D23" s="44">
        <f>'[1]вспомогат'!D21</f>
        <v>9815060</v>
      </c>
      <c r="E23" s="44">
        <f>'[1]вспомогат'!G21</f>
        <v>88307399.54</v>
      </c>
      <c r="F23" s="44">
        <f>'[1]вспомогат'!H21</f>
        <v>11638115.24000001</v>
      </c>
      <c r="G23" s="45">
        <f>'[1]вспомогат'!I21</f>
        <v>118.57406108571939</v>
      </c>
      <c r="H23" s="37">
        <f>'[1]вспомогат'!J21</f>
        <v>1823055.2400000095</v>
      </c>
      <c r="I23" s="38">
        <f>'[1]вспомогат'!K21</f>
        <v>118.8268207742473</v>
      </c>
      <c r="J23" s="39">
        <f>'[1]вспомогат'!L21</f>
        <v>13991349.540000007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71362914</v>
      </c>
      <c r="D24" s="44">
        <f>'[1]вспомогат'!D22</f>
        <v>10759497</v>
      </c>
      <c r="E24" s="44">
        <f>'[1]вспомогат'!G22</f>
        <v>80027698.02</v>
      </c>
      <c r="F24" s="44">
        <f>'[1]вспомогат'!H22</f>
        <v>14632087.099999994</v>
      </c>
      <c r="G24" s="45">
        <f>'[1]вспомогат'!I22</f>
        <v>135.99229685179515</v>
      </c>
      <c r="H24" s="37">
        <f>'[1]вспомогат'!J22</f>
        <v>3872590.099999994</v>
      </c>
      <c r="I24" s="38">
        <f>'[1]вспомогат'!K22</f>
        <v>112.1418584728757</v>
      </c>
      <c r="J24" s="39">
        <f>'[1]вспомогат'!L22</f>
        <v>8664784.019999996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61604237</v>
      </c>
      <c r="F25" s="44">
        <f>'[1]вспомогат'!H23</f>
        <v>10028197.46</v>
      </c>
      <c r="G25" s="45">
        <f>'[1]вспомогат'!I23</f>
        <v>147.76328193056264</v>
      </c>
      <c r="H25" s="37">
        <f>'[1]вспомогат'!J23</f>
        <v>3241533.460000001</v>
      </c>
      <c r="I25" s="38">
        <f>'[1]вспомогат'!K23</f>
        <v>108.2923696397206</v>
      </c>
      <c r="J25" s="39">
        <f>'[1]вспомогат'!L23</f>
        <v>4717277</v>
      </c>
    </row>
    <row r="26" spans="1:10" ht="12.75">
      <c r="A26" s="32" t="s">
        <v>28</v>
      </c>
      <c r="B26" s="44">
        <f>'[1]вспомогат'!B24</f>
        <v>35803786</v>
      </c>
      <c r="C26" s="44">
        <f>'[1]вспомогат'!C24</f>
        <v>28774877</v>
      </c>
      <c r="D26" s="44">
        <f>'[1]вспомогат'!D24</f>
        <v>5960930</v>
      </c>
      <c r="E26" s="44">
        <f>'[1]вспомогат'!G24</f>
        <v>36182127.01</v>
      </c>
      <c r="F26" s="44">
        <f>'[1]вспомогат'!H24</f>
        <v>6006582.919999998</v>
      </c>
      <c r="G26" s="45">
        <f>'[1]вспомогат'!I24</f>
        <v>100.7658690841865</v>
      </c>
      <c r="H26" s="37">
        <f>'[1]вспомогат'!J24</f>
        <v>45652.91999999806</v>
      </c>
      <c r="I26" s="38">
        <f>'[1]вспомогат'!K24</f>
        <v>125.74207358036664</v>
      </c>
      <c r="J26" s="39">
        <f>'[1]вспомогат'!L24</f>
        <v>7407250.009999998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96041550</v>
      </c>
      <c r="D27" s="44">
        <f>'[1]вспомогат'!D25</f>
        <v>15934900</v>
      </c>
      <c r="E27" s="44">
        <f>'[1]вспомогат'!G25</f>
        <v>110054162.53</v>
      </c>
      <c r="F27" s="44">
        <f>'[1]вспомогат'!H25</f>
        <v>15300796.25</v>
      </c>
      <c r="G27" s="45">
        <f>'[1]вспомогат'!I25</f>
        <v>96.02066062541968</v>
      </c>
      <c r="H27" s="37">
        <f>'[1]вспомогат'!J25</f>
        <v>-634103.75</v>
      </c>
      <c r="I27" s="38">
        <f>'[1]вспомогат'!K25</f>
        <v>114.59015658327047</v>
      </c>
      <c r="J27" s="39">
        <f>'[1]вспомогат'!L25</f>
        <v>14012612.530000001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60864130</v>
      </c>
      <c r="D28" s="44">
        <f>'[1]вспомогат'!D26</f>
        <v>9317389</v>
      </c>
      <c r="E28" s="44">
        <f>'[1]вспомогат'!G26</f>
        <v>62686148.46</v>
      </c>
      <c r="F28" s="44">
        <f>'[1]вспомогат'!H26</f>
        <v>10270740.009999998</v>
      </c>
      <c r="G28" s="45">
        <f>'[1]вспомогат'!I26</f>
        <v>110.23195457439844</v>
      </c>
      <c r="H28" s="37">
        <f>'[1]вспомогат'!J26</f>
        <v>953351.0099999979</v>
      </c>
      <c r="I28" s="38">
        <f>'[1]вспомогат'!K26</f>
        <v>102.99358334703872</v>
      </c>
      <c r="J28" s="39">
        <f>'[1]вспомогат'!L26</f>
        <v>1822018.460000001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42759977</v>
      </c>
      <c r="D29" s="44">
        <f>'[1]вспомогат'!D27</f>
        <v>5957277</v>
      </c>
      <c r="E29" s="44">
        <f>'[1]вспомогат'!G27</f>
        <v>48309114.04</v>
      </c>
      <c r="F29" s="44">
        <f>'[1]вспомогат'!H27</f>
        <v>7110206.539999999</v>
      </c>
      <c r="G29" s="45">
        <f>'[1]вспомогат'!I27</f>
        <v>119.35329748809731</v>
      </c>
      <c r="H29" s="37">
        <f>'[1]вспомогат'!J27</f>
        <v>1152929.539999999</v>
      </c>
      <c r="I29" s="38">
        <f>'[1]вспомогат'!K27</f>
        <v>112.9774088512723</v>
      </c>
      <c r="J29" s="39">
        <f>'[1]вспомогат'!L27</f>
        <v>5549137.039999999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47968096</v>
      </c>
      <c r="D30" s="44">
        <f>'[1]вспомогат'!D28</f>
        <v>7729142</v>
      </c>
      <c r="E30" s="44">
        <f>'[1]вспомогат'!G28</f>
        <v>50327057.4</v>
      </c>
      <c r="F30" s="44">
        <f>'[1]вспомогат'!H28</f>
        <v>6100136.659999996</v>
      </c>
      <c r="G30" s="45">
        <f>'[1]вспомогат'!I28</f>
        <v>78.92385286749806</v>
      </c>
      <c r="H30" s="37">
        <f>'[1]вспомогат'!J28</f>
        <v>-1629005.3400000036</v>
      </c>
      <c r="I30" s="38">
        <f>'[1]вспомогат'!K28</f>
        <v>104.91777159552049</v>
      </c>
      <c r="J30" s="39">
        <f>'[1]вспомогат'!L28</f>
        <v>2358961.3999999985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113152078</v>
      </c>
      <c r="D31" s="44">
        <f>'[1]вспомогат'!D29</f>
        <v>12532527</v>
      </c>
      <c r="E31" s="44">
        <f>'[1]вспомогат'!G29</f>
        <v>127611603.75</v>
      </c>
      <c r="F31" s="44">
        <f>'[1]вспомогат'!H29</f>
        <v>15676368.61</v>
      </c>
      <c r="G31" s="45">
        <f>'[1]вспомогат'!I29</f>
        <v>125.08545650849186</v>
      </c>
      <c r="H31" s="37">
        <f>'[1]вспомогат'!J29</f>
        <v>3143841.6099999994</v>
      </c>
      <c r="I31" s="38">
        <f>'[1]вспомогат'!K29</f>
        <v>112.77884242656154</v>
      </c>
      <c r="J31" s="39">
        <f>'[1]вспомогат'!L29</f>
        <v>14459525.75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48980328</v>
      </c>
      <c r="D32" s="44">
        <f>'[1]вспомогат'!D30</f>
        <v>4386898</v>
      </c>
      <c r="E32" s="44">
        <f>'[1]вспомогат'!G30</f>
        <v>58996575.87</v>
      </c>
      <c r="F32" s="44">
        <f>'[1]вспомогат'!H30</f>
        <v>9060739.219999999</v>
      </c>
      <c r="G32" s="45">
        <f>'[1]вспомогат'!I30</f>
        <v>206.54091387581838</v>
      </c>
      <c r="H32" s="37">
        <f>'[1]вспомогат'!J30</f>
        <v>4673841.219999999</v>
      </c>
      <c r="I32" s="38">
        <f>'[1]вспомогат'!K30</f>
        <v>120.44953204478337</v>
      </c>
      <c r="J32" s="39">
        <f>'[1]вспомогат'!L30</f>
        <v>10016247.869999997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32340946</v>
      </c>
      <c r="D33" s="44">
        <f>'[1]вспомогат'!D31</f>
        <v>7485243</v>
      </c>
      <c r="E33" s="44">
        <f>'[1]вспомогат'!G31</f>
        <v>34170956.54</v>
      </c>
      <c r="F33" s="44">
        <f>'[1]вспомогат'!H31</f>
        <v>5236088.23</v>
      </c>
      <c r="G33" s="45">
        <f>'[1]вспомогат'!I31</f>
        <v>69.9521475789096</v>
      </c>
      <c r="H33" s="37">
        <f>'[1]вспомогат'!J31</f>
        <v>-2249154.7699999996</v>
      </c>
      <c r="I33" s="38">
        <f>'[1]вспомогат'!K31</f>
        <v>105.65849415783941</v>
      </c>
      <c r="J33" s="39">
        <f>'[1]вспомогат'!L31</f>
        <v>1830010.539999999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25649599</v>
      </c>
      <c r="D34" s="44">
        <f>'[1]вспомогат'!D32</f>
        <v>3750016</v>
      </c>
      <c r="E34" s="44">
        <f>'[1]вспомогат'!G32</f>
        <v>31886226.25</v>
      </c>
      <c r="F34" s="44">
        <f>'[1]вспомогат'!H32</f>
        <v>5147078.719999999</v>
      </c>
      <c r="G34" s="45">
        <f>'[1]вспомогат'!I32</f>
        <v>137.25484691265314</v>
      </c>
      <c r="H34" s="37">
        <f>'[1]вспомогат'!J32</f>
        <v>1397062.7199999988</v>
      </c>
      <c r="I34" s="38">
        <f>'[1]вспомогат'!K32</f>
        <v>124.31471638211575</v>
      </c>
      <c r="J34" s="39">
        <f>'[1]вспомогат'!L32</f>
        <v>6236627.25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45823818</v>
      </c>
      <c r="D35" s="44">
        <f>'[1]вспомогат'!D33</f>
        <v>8227129</v>
      </c>
      <c r="E35" s="44">
        <f>'[1]вспомогат'!G33</f>
        <v>52455268.2</v>
      </c>
      <c r="F35" s="44">
        <f>'[1]вспомогат'!H33</f>
        <v>7636609.120000005</v>
      </c>
      <c r="G35" s="45">
        <f>'[1]вспомогат'!I33</f>
        <v>92.82228490643583</v>
      </c>
      <c r="H35" s="37">
        <f>'[1]вспомогат'!J33</f>
        <v>-590519.8799999952</v>
      </c>
      <c r="I35" s="38">
        <f>'[1]вспомогат'!K33</f>
        <v>114.47162303237151</v>
      </c>
      <c r="J35" s="39">
        <f>'[1]вспомогат'!L33</f>
        <v>6631450.200000003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38955336</v>
      </c>
      <c r="D36" s="44">
        <f>'[1]вспомогат'!D34</f>
        <v>8362015</v>
      </c>
      <c r="E36" s="44">
        <f>'[1]вспомогат'!G34</f>
        <v>48979989.16</v>
      </c>
      <c r="F36" s="44">
        <f>'[1]вспомогат'!H34</f>
        <v>9972794.119999997</v>
      </c>
      <c r="G36" s="45">
        <f>'[1]вспомогат'!I34</f>
        <v>119.2630498749404</v>
      </c>
      <c r="H36" s="37">
        <f>'[1]вспомогат'!J34</f>
        <v>1610779.1199999973</v>
      </c>
      <c r="I36" s="38">
        <f>'[1]вспомогат'!K34</f>
        <v>125.73370990818817</v>
      </c>
      <c r="J36" s="39">
        <f>'[1]вспомогат'!L34</f>
        <v>10024653.159999996</v>
      </c>
    </row>
    <row r="37" spans="1:10" ht="12.75">
      <c r="A37" s="32" t="s">
        <v>39</v>
      </c>
      <c r="B37" s="44">
        <f>'[1]вспомогат'!B35</f>
        <v>111318954</v>
      </c>
      <c r="C37" s="44">
        <f>'[1]вспомогат'!C35</f>
        <v>93673099</v>
      </c>
      <c r="D37" s="44">
        <f>'[1]вспомогат'!D35</f>
        <v>16007885</v>
      </c>
      <c r="E37" s="44">
        <f>'[1]вспомогат'!G35</f>
        <v>111691719.89</v>
      </c>
      <c r="F37" s="44">
        <f>'[1]вспомогат'!H35</f>
        <v>16159590.260000005</v>
      </c>
      <c r="G37" s="45">
        <f>'[1]вспомогат'!I35</f>
        <v>100.9476908411074</v>
      </c>
      <c r="H37" s="37">
        <f>'[1]вспомогат'!J35</f>
        <v>151705.26000000536</v>
      </c>
      <c r="I37" s="38">
        <f>'[1]вспомогат'!K35</f>
        <v>119.2356408428422</v>
      </c>
      <c r="J37" s="39">
        <f>'[1]вспомогат'!L35</f>
        <v>18018620.89</v>
      </c>
    </row>
    <row r="38" spans="1:10" ht="18.75" customHeight="1">
      <c r="A38" s="49" t="s">
        <v>40</v>
      </c>
      <c r="B38" s="41">
        <f>SUM(B18:B37)</f>
        <v>1443728518</v>
      </c>
      <c r="C38" s="41">
        <f>SUM(C18:C37)</f>
        <v>1221351575</v>
      </c>
      <c r="D38" s="41">
        <f>SUM(D18:D37)</f>
        <v>204159698</v>
      </c>
      <c r="E38" s="41">
        <f>SUM(E18:E37)</f>
        <v>1409318920.5400002</v>
      </c>
      <c r="F38" s="41">
        <f>SUM(F18:F37)</f>
        <v>212659600.53000003</v>
      </c>
      <c r="G38" s="42">
        <f>F38/D38*100</f>
        <v>104.16335967052616</v>
      </c>
      <c r="H38" s="41">
        <f>SUM(H18:H37)</f>
        <v>8499902.529999997</v>
      </c>
      <c r="I38" s="43">
        <f>E38/C38*100</f>
        <v>115.3901095628423</v>
      </c>
      <c r="J38" s="41">
        <f>SUM(J18:J37)</f>
        <v>187967345.54000002</v>
      </c>
    </row>
    <row r="39" spans="1:10" ht="12" customHeight="1">
      <c r="A39" s="50" t="s">
        <v>41</v>
      </c>
      <c r="B39" s="33">
        <f>'[1]вспомогат'!B36</f>
        <v>13811200</v>
      </c>
      <c r="C39" s="33">
        <f>'[1]вспомогат'!C36</f>
        <v>12196569</v>
      </c>
      <c r="D39" s="33">
        <f>'[1]вспомогат'!D36</f>
        <v>2110551</v>
      </c>
      <c r="E39" s="33">
        <f>'[1]вспомогат'!G36</f>
        <v>14071987.59</v>
      </c>
      <c r="F39" s="33">
        <f>'[1]вспомогат'!H36</f>
        <v>2385457.5999999996</v>
      </c>
      <c r="G39" s="36">
        <f>'[1]вспомогат'!I36</f>
        <v>113.02534740927841</v>
      </c>
      <c r="H39" s="37">
        <f>'[1]вспомогат'!J36</f>
        <v>274906.5999999996</v>
      </c>
      <c r="I39" s="38">
        <f>'[1]вспомогат'!K36</f>
        <v>115.37660788046212</v>
      </c>
      <c r="J39" s="39">
        <f>'[1]вспомогат'!L36</f>
        <v>1875418.5899999999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27960671</v>
      </c>
      <c r="D40" s="33">
        <f>'[1]вспомогат'!D37</f>
        <v>4058730</v>
      </c>
      <c r="E40" s="33">
        <f>'[1]вспомогат'!G37</f>
        <v>31735972.91</v>
      </c>
      <c r="F40" s="33">
        <f>'[1]вспомогат'!H37</f>
        <v>5885868.18</v>
      </c>
      <c r="G40" s="36">
        <f>'[1]вспомогат'!I37</f>
        <v>145.0174852724867</v>
      </c>
      <c r="H40" s="37">
        <f>'[1]вспомогат'!J37</f>
        <v>1827138.1799999997</v>
      </c>
      <c r="I40" s="38">
        <f>'[1]вспомогат'!K37</f>
        <v>113.50218637456877</v>
      </c>
      <c r="J40" s="39">
        <f>'[1]вспомогат'!L37</f>
        <v>3775301.91</v>
      </c>
    </row>
    <row r="41" spans="1:10" ht="12.75" customHeight="1">
      <c r="A41" s="50" t="s">
        <v>43</v>
      </c>
      <c r="B41" s="33">
        <f>'[1]вспомогат'!B38</f>
        <v>20073815</v>
      </c>
      <c r="C41" s="33">
        <f>'[1]вспомогат'!C38</f>
        <v>17714113</v>
      </c>
      <c r="D41" s="33">
        <f>'[1]вспомогат'!D38</f>
        <v>5376899</v>
      </c>
      <c r="E41" s="33">
        <f>'[1]вспомогат'!G38</f>
        <v>18166819.77</v>
      </c>
      <c r="F41" s="33">
        <f>'[1]вспомогат'!H38</f>
        <v>3135990.0999999996</v>
      </c>
      <c r="G41" s="36">
        <f>'[1]вспомогат'!I38</f>
        <v>58.32339606899812</v>
      </c>
      <c r="H41" s="37">
        <f>'[1]вспомогат'!J38</f>
        <v>-2240908.9000000004</v>
      </c>
      <c r="I41" s="38">
        <f>'[1]вспомогат'!K38</f>
        <v>102.55562765124056</v>
      </c>
      <c r="J41" s="39">
        <f>'[1]вспомогат'!L38</f>
        <v>452706.76999999955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13701998.82</v>
      </c>
      <c r="F42" s="33">
        <f>'[1]вспомогат'!H39</f>
        <v>3096590.58</v>
      </c>
      <c r="G42" s="36">
        <f>'[1]вспомогат'!I39</f>
        <v>207.58357265246036</v>
      </c>
      <c r="H42" s="37">
        <f>'[1]вспомогат'!J39</f>
        <v>1604858.58</v>
      </c>
      <c r="I42" s="38">
        <f>'[1]вспомогат'!K39</f>
        <v>117.25898765999239</v>
      </c>
      <c r="J42" s="39">
        <f>'[1]вспомогат'!L39</f>
        <v>2016754.8200000003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14398470.15</v>
      </c>
      <c r="F43" s="33">
        <f>'[1]вспомогат'!H40</f>
        <v>2867296.710000001</v>
      </c>
      <c r="G43" s="36">
        <f>'[1]вспомогат'!I40</f>
        <v>93.14561177534969</v>
      </c>
      <c r="H43" s="37">
        <f>'[1]вспомогат'!J40</f>
        <v>-210998.2899999991</v>
      </c>
      <c r="I43" s="38">
        <f>'[1]вспомогат'!K40</f>
        <v>149.89957379231353</v>
      </c>
      <c r="J43" s="39">
        <f>'[1]вспомогат'!L40</f>
        <v>4793059.15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13873739.88</v>
      </c>
      <c r="F44" s="33">
        <f>'[1]вспомогат'!H41</f>
        <v>2680545.24</v>
      </c>
      <c r="G44" s="36">
        <f>'[1]вспомогат'!I41</f>
        <v>72.12467389058223</v>
      </c>
      <c r="H44" s="37">
        <f>'[1]вспомогат'!J41</f>
        <v>-1035998.7599999998</v>
      </c>
      <c r="I44" s="38">
        <f>'[1]вспомогат'!K41</f>
        <v>93.05153370233602</v>
      </c>
      <c r="J44" s="39">
        <f>'[1]вспомогат'!L41</f>
        <v>-1035998.1199999992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22704049.78</v>
      </c>
      <c r="F45" s="33">
        <f>'[1]вспомогат'!H42</f>
        <v>4993733.450000003</v>
      </c>
      <c r="G45" s="36">
        <f>'[1]вспомогат'!I42</f>
        <v>226.5706850703547</v>
      </c>
      <c r="H45" s="37">
        <f>'[1]вспомогат'!J42</f>
        <v>2789682.450000003</v>
      </c>
      <c r="I45" s="38">
        <f>'[1]вспомогат'!K42</f>
        <v>115.72722494328085</v>
      </c>
      <c r="J45" s="39">
        <f>'[1]вспомогат'!L42</f>
        <v>3085459.780000001</v>
      </c>
    </row>
    <row r="46" spans="1:10" ht="14.25" customHeight="1">
      <c r="A46" s="51" t="s">
        <v>48</v>
      </c>
      <c r="B46" s="33">
        <f>'[1]вспомогат'!B43</f>
        <v>41228872</v>
      </c>
      <c r="C46" s="33">
        <f>'[1]вспомогат'!C43</f>
        <v>35577607</v>
      </c>
      <c r="D46" s="33">
        <f>'[1]вспомогат'!D43</f>
        <v>5561417</v>
      </c>
      <c r="E46" s="33">
        <f>'[1]вспомогат'!G43</f>
        <v>38741382.09</v>
      </c>
      <c r="F46" s="33">
        <f>'[1]вспомогат'!H43</f>
        <v>4922674.710000001</v>
      </c>
      <c r="G46" s="36">
        <f>'[1]вспомогат'!I43</f>
        <v>88.51475640111146</v>
      </c>
      <c r="H46" s="37">
        <f>'[1]вспомогат'!J43</f>
        <v>-638742.2899999991</v>
      </c>
      <c r="I46" s="38">
        <f>'[1]вспомогат'!K43</f>
        <v>108.89260227648252</v>
      </c>
      <c r="J46" s="39">
        <f>'[1]вспомогат'!L43</f>
        <v>3163775.0900000036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19877941.51</v>
      </c>
      <c r="F47" s="33">
        <f>'[1]вспомогат'!H44</f>
        <v>3873935.3000000007</v>
      </c>
      <c r="G47" s="36">
        <f>'[1]вспомогат'!I44</f>
        <v>176.91868181050117</v>
      </c>
      <c r="H47" s="37">
        <f>'[1]вспомогат'!J44</f>
        <v>1684265.3000000007</v>
      </c>
      <c r="I47" s="38">
        <f>'[1]вспомогат'!K44</f>
        <v>116.90740545134284</v>
      </c>
      <c r="J47" s="39">
        <f>'[1]вспомогат'!L44</f>
        <v>2874791.5100000016</v>
      </c>
    </row>
    <row r="48" spans="1:10" ht="14.25" customHeight="1">
      <c r="A48" s="51" t="s">
        <v>50</v>
      </c>
      <c r="B48" s="33">
        <f>'[1]вспомогат'!B45</f>
        <v>17488475</v>
      </c>
      <c r="C48" s="33">
        <f>'[1]вспомогат'!C45</f>
        <v>15190498</v>
      </c>
      <c r="D48" s="33">
        <f>'[1]вспомогат'!D45</f>
        <v>2358357</v>
      </c>
      <c r="E48" s="33">
        <f>'[1]вспомогат'!G45</f>
        <v>16903860.63</v>
      </c>
      <c r="F48" s="33">
        <f>'[1]вспомогат'!H45</f>
        <v>2329338.9799999986</v>
      </c>
      <c r="G48" s="36">
        <f>'[1]вспомогат'!I45</f>
        <v>98.76956627007695</v>
      </c>
      <c r="H48" s="37">
        <f>'[1]вспомогат'!J45</f>
        <v>-29018.020000001416</v>
      </c>
      <c r="I48" s="38">
        <f>'[1]вспомогат'!K45</f>
        <v>111.27917353334959</v>
      </c>
      <c r="J48" s="39">
        <f>'[1]вспомогат'!L45</f>
        <v>1713362.629999999</v>
      </c>
    </row>
    <row r="49" spans="1:10" ht="14.25" customHeight="1">
      <c r="A49" s="51" t="s">
        <v>51</v>
      </c>
      <c r="B49" s="33">
        <f>'[1]вспомогат'!B46</f>
        <v>6396700</v>
      </c>
      <c r="C49" s="33">
        <f>'[1]вспомогат'!C46</f>
        <v>5677893</v>
      </c>
      <c r="D49" s="33">
        <f>'[1]вспомогат'!D46</f>
        <v>582753</v>
      </c>
      <c r="E49" s="33">
        <f>'[1]вспомогат'!G46</f>
        <v>6515032.69</v>
      </c>
      <c r="F49" s="33">
        <f>'[1]вспомогат'!H46</f>
        <v>687321.6100000003</v>
      </c>
      <c r="G49" s="36">
        <f>'[1]вспомогат'!I46</f>
        <v>117.94389904470681</v>
      </c>
      <c r="H49" s="37">
        <f>'[1]вспомогат'!J46</f>
        <v>104568.61000000034</v>
      </c>
      <c r="I49" s="38">
        <f>'[1]вспомогат'!K46</f>
        <v>114.74384406328193</v>
      </c>
      <c r="J49" s="39">
        <f>'[1]вспомогат'!L46</f>
        <v>837139.6900000004</v>
      </c>
    </row>
    <row r="50" spans="1:10" ht="14.25" customHeight="1">
      <c r="A50" s="51" t="s">
        <v>52</v>
      </c>
      <c r="B50" s="33">
        <f>'[1]вспомогат'!B47</f>
        <v>7124670</v>
      </c>
      <c r="C50" s="33">
        <f>'[1]вспомогат'!C47</f>
        <v>6025111</v>
      </c>
      <c r="D50" s="33">
        <f>'[1]вспомогат'!D47</f>
        <v>866420</v>
      </c>
      <c r="E50" s="33">
        <f>'[1]вспомогат'!G47</f>
        <v>7632922.25</v>
      </c>
      <c r="F50" s="33">
        <f>'[1]вспомогат'!H47</f>
        <v>1522441.3099999996</v>
      </c>
      <c r="G50" s="36">
        <f>'[1]вспомогат'!I47</f>
        <v>175.71631656702286</v>
      </c>
      <c r="H50" s="37">
        <f>'[1]вспомогат'!J47</f>
        <v>656021.3099999996</v>
      </c>
      <c r="I50" s="38">
        <f>'[1]вспомогат'!K47</f>
        <v>126.68517227317473</v>
      </c>
      <c r="J50" s="39">
        <f>'[1]вспомогат'!L47</f>
        <v>1607811.25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7274420.49</v>
      </c>
      <c r="F51" s="33">
        <f>'[1]вспомогат'!H48</f>
        <v>917280.1299999999</v>
      </c>
      <c r="G51" s="36">
        <f>'[1]вспомогат'!I48</f>
        <v>104.6092867414864</v>
      </c>
      <c r="H51" s="37">
        <f>'[1]вспомогат'!J48</f>
        <v>40417.12999999989</v>
      </c>
      <c r="I51" s="38">
        <f>'[1]вспомогат'!K48</f>
        <v>101.14037720371502</v>
      </c>
      <c r="J51" s="39">
        <f>'[1]вспомогат'!L48</f>
        <v>82020.49000000022</v>
      </c>
    </row>
    <row r="52" spans="1:10" ht="14.25" customHeight="1">
      <c r="A52" s="51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20015993.25</v>
      </c>
      <c r="F52" s="33">
        <f>'[1]вспомогат'!H49</f>
        <v>3894390.16</v>
      </c>
      <c r="G52" s="36">
        <f>'[1]вспомогат'!I49</f>
        <v>183.23523937233867</v>
      </c>
      <c r="H52" s="37">
        <f>'[1]вспомогат'!J49</f>
        <v>1769040.1600000001</v>
      </c>
      <c r="I52" s="38">
        <f>'[1]вспомогат'!K49</f>
        <v>133.21801378902748</v>
      </c>
      <c r="J52" s="39">
        <f>'[1]вспомогат'!L49</f>
        <v>4991003.25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8389378.22</v>
      </c>
      <c r="F53" s="33">
        <f>'[1]вспомогат'!H50</f>
        <v>1447146.1700000009</v>
      </c>
      <c r="G53" s="36">
        <f>'[1]вспомогат'!I50</f>
        <v>208.85173024912484</v>
      </c>
      <c r="H53" s="37">
        <f>'[1]вспомогат'!J50</f>
        <v>754240.1700000009</v>
      </c>
      <c r="I53" s="38">
        <f>'[1]вспомогат'!K50</f>
        <v>117.58453952850292</v>
      </c>
      <c r="J53" s="39">
        <f>'[1]вспомогат'!L50</f>
        <v>1254615.2200000007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7668191.64</v>
      </c>
      <c r="F54" s="33">
        <f>'[1]вспомогат'!H51</f>
        <v>1673015.3199999994</v>
      </c>
      <c r="G54" s="36">
        <f>'[1]вспомогат'!I51</f>
        <v>157.3936045909967</v>
      </c>
      <c r="H54" s="37">
        <f>'[1]вспомогат'!J51</f>
        <v>610065.3199999994</v>
      </c>
      <c r="I54" s="38">
        <f>'[1]вспомогат'!K51</f>
        <v>120.11324384587732</v>
      </c>
      <c r="J54" s="39">
        <f>'[1]вспомогат'!L51</f>
        <v>1284056.6399999997</v>
      </c>
    </row>
    <row r="55" spans="1:10" ht="15" customHeight="1">
      <c r="A55" s="49" t="s">
        <v>57</v>
      </c>
      <c r="B55" s="41">
        <f>SUM(B39:B54)</f>
        <v>265782287</v>
      </c>
      <c r="C55" s="41">
        <f>SUM(C39:C54)</f>
        <v>228900883</v>
      </c>
      <c r="D55" s="41">
        <f>SUM(D39:D54)</f>
        <v>38353488</v>
      </c>
      <c r="E55" s="41">
        <f>SUM(E39:E54)</f>
        <v>261672161.67</v>
      </c>
      <c r="F55" s="41">
        <f>SUM(F39:F54)</f>
        <v>46313025.550000004</v>
      </c>
      <c r="G55" s="42">
        <f>F55/D55*100</f>
        <v>120.75309956163571</v>
      </c>
      <c r="H55" s="41">
        <f>SUM(H39:H54)</f>
        <v>7959537.550000004</v>
      </c>
      <c r="I55" s="43">
        <f>E55/C55*100</f>
        <v>114.31679871239291</v>
      </c>
      <c r="J55" s="41">
        <f>SUM(J39:J54)</f>
        <v>32771278.67000001</v>
      </c>
    </row>
    <row r="56" spans="1:10" ht="15.75" customHeight="1">
      <c r="A56" s="52" t="s">
        <v>58</v>
      </c>
      <c r="B56" s="53">
        <f>'[1]вспомогат'!B52</f>
        <v>8873077957</v>
      </c>
      <c r="C56" s="53">
        <f>'[1]вспомогат'!C52</f>
        <v>7347882463</v>
      </c>
      <c r="D56" s="53">
        <f>'[1]вспомогат'!D52</f>
        <v>862112711</v>
      </c>
      <c r="E56" s="53">
        <f>'[1]вспомогат'!G52</f>
        <v>7603333175.089999</v>
      </c>
      <c r="F56" s="53">
        <f>'[1]вспомогат'!H52</f>
        <v>838219756.04</v>
      </c>
      <c r="G56" s="54">
        <f>'[1]вспомогат'!I52</f>
        <v>97.22855786080619</v>
      </c>
      <c r="H56" s="53">
        <f>'[1]вспомогат'!J52</f>
        <v>-31852492.510000087</v>
      </c>
      <c r="I56" s="54">
        <f>'[1]вспомогат'!K52</f>
        <v>103.47652147916509</v>
      </c>
      <c r="J56" s="53">
        <f>'[1]вспомогат'!L52</f>
        <v>255450712.0899992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27.10.2017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2017-10-30T08:34:40Z</dcterms:created>
  <dcterms:modified xsi:type="dcterms:W3CDTF">2017-10-30T08:36:02Z</dcterms:modified>
  <cp:category/>
  <cp:version/>
  <cp:contentType/>
  <cp:contentStatus/>
</cp:coreProperties>
</file>