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<sst xmlns="http://schemas.openxmlformats.org/spreadsheetml/2006/main" count="64" uniqueCount="59">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</sst>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9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27.09.2017</v>
          </cell>
        </row>
        <row r="6">
          <cell r="G6" t="str">
            <v>Фактично надійшло на 27.09.2017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1601893474</v>
          </cell>
          <cell r="C10">
            <v>1201658894</v>
          </cell>
          <cell r="D10">
            <v>105421480</v>
          </cell>
          <cell r="G10">
            <v>1204603017.68</v>
          </cell>
          <cell r="H10">
            <v>87718653.71000004</v>
          </cell>
          <cell r="I10">
            <v>83.20757184399235</v>
          </cell>
          <cell r="J10">
            <v>-17702826.28999996</v>
          </cell>
          <cell r="K10">
            <v>100.24500494230936</v>
          </cell>
          <cell r="L10">
            <v>2944123.6800000668</v>
          </cell>
        </row>
        <row r="11">
          <cell r="B11">
            <v>4165000000</v>
          </cell>
          <cell r="C11">
            <v>3013310000</v>
          </cell>
          <cell r="D11">
            <v>326975000</v>
          </cell>
          <cell r="G11">
            <v>3053049569.94</v>
          </cell>
          <cell r="H11">
            <v>252921222.84000015</v>
          </cell>
          <cell r="I11">
            <v>77.35185345668634</v>
          </cell>
          <cell r="J11">
            <v>-74053777.15999985</v>
          </cell>
          <cell r="K11">
            <v>101.31880124978845</v>
          </cell>
          <cell r="L11">
            <v>39739569.94000006</v>
          </cell>
        </row>
        <row r="12">
          <cell r="B12">
            <v>336696865</v>
          </cell>
          <cell r="C12">
            <v>256140186</v>
          </cell>
          <cell r="D12">
            <v>26915799</v>
          </cell>
          <cell r="G12">
            <v>260547425.09</v>
          </cell>
          <cell r="H12">
            <v>21841885.74000001</v>
          </cell>
          <cell r="I12">
            <v>81.14894059061747</v>
          </cell>
          <cell r="J12">
            <v>-5073913.25999999</v>
          </cell>
          <cell r="K12">
            <v>101.72063554681732</v>
          </cell>
          <cell r="L12">
            <v>4407239.090000004</v>
          </cell>
        </row>
        <row r="13">
          <cell r="B13">
            <v>433085513</v>
          </cell>
          <cell r="C13">
            <v>325559000</v>
          </cell>
          <cell r="D13">
            <v>35199800</v>
          </cell>
          <cell r="G13">
            <v>335558396.18</v>
          </cell>
          <cell r="H13">
            <v>28002535.800000012</v>
          </cell>
          <cell r="I13">
            <v>79.55311052903713</v>
          </cell>
          <cell r="J13">
            <v>-7197264.199999988</v>
          </cell>
          <cell r="K13">
            <v>103.07145438461231</v>
          </cell>
          <cell r="L13">
            <v>9999396.180000007</v>
          </cell>
        </row>
        <row r="14">
          <cell r="B14">
            <v>470400000</v>
          </cell>
          <cell r="C14">
            <v>345876000</v>
          </cell>
          <cell r="D14">
            <v>42324000</v>
          </cell>
          <cell r="G14">
            <v>332873194.16</v>
          </cell>
          <cell r="H14">
            <v>27994007.48000002</v>
          </cell>
          <cell r="I14">
            <v>66.1421592477082</v>
          </cell>
          <cell r="J14">
            <v>-14329992.51999998</v>
          </cell>
          <cell r="K14">
            <v>96.24061633649053</v>
          </cell>
          <cell r="L14">
            <v>-13002805.839999974</v>
          </cell>
        </row>
        <row r="15">
          <cell r="B15">
            <v>63907600</v>
          </cell>
          <cell r="C15">
            <v>48716400</v>
          </cell>
          <cell r="D15">
            <v>5004300</v>
          </cell>
          <cell r="G15">
            <v>49569752.13</v>
          </cell>
          <cell r="H15">
            <v>4123693</v>
          </cell>
          <cell r="I15">
            <v>82.40299342565393</v>
          </cell>
          <cell r="J15">
            <v>-880607</v>
          </cell>
          <cell r="K15">
            <v>101.75167321476957</v>
          </cell>
          <cell r="L15">
            <v>853352.1300000027</v>
          </cell>
        </row>
        <row r="16">
          <cell r="B16">
            <v>34602216</v>
          </cell>
          <cell r="C16">
            <v>25508759</v>
          </cell>
          <cell r="D16">
            <v>3236677</v>
          </cell>
          <cell r="G16">
            <v>29822582.63</v>
          </cell>
          <cell r="H16">
            <v>4998613.919999998</v>
          </cell>
          <cell r="I16">
            <v>154.4366002539023</v>
          </cell>
          <cell r="J16">
            <v>1761936.919999998</v>
          </cell>
          <cell r="K16">
            <v>116.91114659870361</v>
          </cell>
          <cell r="L16">
            <v>4313823.629999999</v>
          </cell>
        </row>
        <row r="17">
          <cell r="B17">
            <v>188315129</v>
          </cell>
          <cell r="C17">
            <v>132563255</v>
          </cell>
          <cell r="D17">
            <v>19128827</v>
          </cell>
          <cell r="G17">
            <v>170205295.03</v>
          </cell>
          <cell r="H17">
            <v>16741674.870000005</v>
          </cell>
          <cell r="I17">
            <v>87.52065597122083</v>
          </cell>
          <cell r="J17">
            <v>-2387152.129999995</v>
          </cell>
          <cell r="K17">
            <v>128.39553089579763</v>
          </cell>
          <cell r="L17">
            <v>37642040.03</v>
          </cell>
        </row>
        <row r="18">
          <cell r="B18">
            <v>25131365</v>
          </cell>
          <cell r="C18">
            <v>17799925</v>
          </cell>
          <cell r="D18">
            <v>1785491</v>
          </cell>
          <cell r="G18">
            <v>20174520.83</v>
          </cell>
          <cell r="H18">
            <v>2432506.6099999994</v>
          </cell>
          <cell r="I18">
            <v>136.23740528515683</v>
          </cell>
          <cell r="J18">
            <v>647015.6099999994</v>
          </cell>
          <cell r="K18">
            <v>113.34048222113296</v>
          </cell>
          <cell r="L18">
            <v>2374595.829999998</v>
          </cell>
        </row>
        <row r="19">
          <cell r="B19">
            <v>19481257</v>
          </cell>
          <cell r="C19">
            <v>14570784</v>
          </cell>
          <cell r="D19">
            <v>1152090</v>
          </cell>
          <cell r="G19">
            <v>21184004.54</v>
          </cell>
          <cell r="H19">
            <v>1267749.8399999999</v>
          </cell>
          <cell r="I19">
            <v>110.03913235945106</v>
          </cell>
          <cell r="J19">
            <v>115659.83999999985</v>
          </cell>
          <cell r="K19">
            <v>145.38685454399706</v>
          </cell>
          <cell r="L19">
            <v>6613220.539999999</v>
          </cell>
        </row>
        <row r="20">
          <cell r="B20">
            <v>116263548</v>
          </cell>
          <cell r="C20">
            <v>81013291</v>
          </cell>
          <cell r="D20">
            <v>10065278</v>
          </cell>
          <cell r="G20">
            <v>94803759.42</v>
          </cell>
          <cell r="H20">
            <v>9708779.810000002</v>
          </cell>
          <cell r="I20">
            <v>96.45813866243935</v>
          </cell>
          <cell r="J20">
            <v>-356498.1899999976</v>
          </cell>
          <cell r="K20">
            <v>117.02247649709724</v>
          </cell>
          <cell r="L20">
            <v>13790468.420000002</v>
          </cell>
        </row>
        <row r="21">
          <cell r="B21">
            <v>88876200</v>
          </cell>
          <cell r="C21">
            <v>64171990</v>
          </cell>
          <cell r="D21">
            <v>9027030</v>
          </cell>
          <cell r="G21">
            <v>74297829.36</v>
          </cell>
          <cell r="H21">
            <v>8918973.600000001</v>
          </cell>
          <cell r="I21">
            <v>98.80296841818407</v>
          </cell>
          <cell r="J21">
            <v>-108056.39999999851</v>
          </cell>
          <cell r="K21">
            <v>115.77921981225765</v>
          </cell>
          <cell r="L21">
            <v>10125839.36</v>
          </cell>
        </row>
        <row r="22">
          <cell r="B22">
            <v>80318550</v>
          </cell>
          <cell r="C22">
            <v>61223015</v>
          </cell>
          <cell r="D22">
            <v>7075888</v>
          </cell>
          <cell r="G22">
            <v>63681878.67</v>
          </cell>
          <cell r="H22">
            <v>5555280.310000002</v>
          </cell>
          <cell r="I22">
            <v>78.5100090617602</v>
          </cell>
          <cell r="J22">
            <v>-1520607.6899999976</v>
          </cell>
          <cell r="K22">
            <v>104.016240738879</v>
          </cell>
          <cell r="L22">
            <v>2458863.670000002</v>
          </cell>
        </row>
        <row r="23">
          <cell r="B23">
            <v>64704600</v>
          </cell>
          <cell r="C23">
            <v>47284396</v>
          </cell>
          <cell r="D23">
            <v>6898397</v>
          </cell>
          <cell r="G23">
            <v>50371791.2</v>
          </cell>
          <cell r="H23">
            <v>4659712.940000005</v>
          </cell>
          <cell r="I23">
            <v>67.54776421246856</v>
          </cell>
          <cell r="J23">
            <v>-2238684.059999995</v>
          </cell>
          <cell r="K23">
            <v>106.52941659654489</v>
          </cell>
          <cell r="L23">
            <v>3087395.200000003</v>
          </cell>
        </row>
        <row r="24">
          <cell r="B24">
            <v>35055064</v>
          </cell>
          <cell r="C24">
            <v>22096438</v>
          </cell>
          <cell r="D24">
            <v>2764288</v>
          </cell>
          <cell r="G24">
            <v>29609501.35</v>
          </cell>
          <cell r="H24">
            <v>2980533.780000001</v>
          </cell>
          <cell r="I24">
            <v>107.82283828602523</v>
          </cell>
          <cell r="J24">
            <v>216245.7800000012</v>
          </cell>
          <cell r="K24">
            <v>134.00124196488142</v>
          </cell>
          <cell r="L24">
            <v>7513063.3500000015</v>
          </cell>
        </row>
        <row r="25">
          <cell r="B25">
            <v>111670313</v>
          </cell>
          <cell r="C25">
            <v>80106650</v>
          </cell>
          <cell r="D25">
            <v>11145295</v>
          </cell>
          <cell r="G25">
            <v>92644876.77</v>
          </cell>
          <cell r="H25">
            <v>12642314.310000002</v>
          </cell>
          <cell r="I25">
            <v>113.43185003178473</v>
          </cell>
          <cell r="J25">
            <v>1497019.3100000024</v>
          </cell>
          <cell r="K25">
            <v>115.65191749998283</v>
          </cell>
          <cell r="L25">
            <v>12538226.769999996</v>
          </cell>
        </row>
        <row r="26">
          <cell r="B26">
            <v>68033185</v>
          </cell>
          <cell r="C26">
            <v>51546741</v>
          </cell>
          <cell r="D26">
            <v>10296492</v>
          </cell>
          <cell r="G26">
            <v>51281701.56</v>
          </cell>
          <cell r="H26">
            <v>5183353.0500000045</v>
          </cell>
          <cell r="I26">
            <v>50.3409612710815</v>
          </cell>
          <cell r="J26">
            <v>-5113138.9499999955</v>
          </cell>
          <cell r="K26">
            <v>99.48582697012796</v>
          </cell>
          <cell r="L26">
            <v>-265039.4399999976</v>
          </cell>
        </row>
        <row r="27">
          <cell r="B27">
            <v>47042119</v>
          </cell>
          <cell r="C27">
            <v>36570645</v>
          </cell>
          <cell r="D27">
            <v>3313581</v>
          </cell>
          <cell r="G27">
            <v>40548933.44</v>
          </cell>
          <cell r="H27">
            <v>4124219.269999996</v>
          </cell>
          <cell r="I27">
            <v>124.46411510688877</v>
          </cell>
          <cell r="J27">
            <v>810638.2699999958</v>
          </cell>
          <cell r="K27">
            <v>110.87836553060522</v>
          </cell>
          <cell r="L27">
            <v>3978288.4399999976</v>
          </cell>
        </row>
        <row r="28">
          <cell r="B28">
            <v>54268424</v>
          </cell>
          <cell r="C28">
            <v>40944955</v>
          </cell>
          <cell r="D28">
            <v>5262390</v>
          </cell>
          <cell r="G28">
            <v>43418885.37</v>
          </cell>
          <cell r="H28">
            <v>4047651.4199999943</v>
          </cell>
          <cell r="I28">
            <v>76.9165991118103</v>
          </cell>
          <cell r="J28">
            <v>-1214738.5800000057</v>
          </cell>
          <cell r="K28">
            <v>106.04208838427103</v>
          </cell>
          <cell r="L28">
            <v>2473930.3699999973</v>
          </cell>
        </row>
        <row r="29">
          <cell r="B29">
            <v>131027596</v>
          </cell>
          <cell r="C29">
            <v>100619551</v>
          </cell>
          <cell r="D29">
            <v>10090172</v>
          </cell>
          <cell r="G29">
            <v>110693331.04</v>
          </cell>
          <cell r="H29">
            <v>11959503.580000013</v>
          </cell>
          <cell r="I29">
            <v>118.52626080110443</v>
          </cell>
          <cell r="J29">
            <v>1869331.580000013</v>
          </cell>
          <cell r="K29">
            <v>110.01175212956377</v>
          </cell>
          <cell r="L29">
            <v>10073780.040000007</v>
          </cell>
        </row>
        <row r="30">
          <cell r="B30">
            <v>56229919</v>
          </cell>
          <cell r="C30">
            <v>44913430</v>
          </cell>
          <cell r="D30">
            <v>4902132</v>
          </cell>
          <cell r="G30">
            <v>49170460.03</v>
          </cell>
          <cell r="H30">
            <v>4446019.3500000015</v>
          </cell>
          <cell r="I30">
            <v>90.69562692314285</v>
          </cell>
          <cell r="J30">
            <v>-456112.6499999985</v>
          </cell>
          <cell r="K30">
            <v>109.47830087793339</v>
          </cell>
          <cell r="L30">
            <v>4257030.030000001</v>
          </cell>
        </row>
        <row r="31">
          <cell r="B31">
            <v>35698464</v>
          </cell>
          <cell r="C31">
            <v>24855703</v>
          </cell>
          <cell r="D31">
            <v>5368502</v>
          </cell>
          <cell r="G31">
            <v>28049198.6</v>
          </cell>
          <cell r="H31">
            <v>3691451.6400000006</v>
          </cell>
          <cell r="I31">
            <v>68.76129765808042</v>
          </cell>
          <cell r="J31">
            <v>-1677050.3599999994</v>
          </cell>
          <cell r="K31">
            <v>112.8481403241743</v>
          </cell>
          <cell r="L31">
            <v>3193495.6000000015</v>
          </cell>
        </row>
        <row r="32">
          <cell r="B32">
            <v>29326035</v>
          </cell>
          <cell r="C32">
            <v>21894583</v>
          </cell>
          <cell r="D32">
            <v>2514661</v>
          </cell>
          <cell r="G32">
            <v>26202224.66</v>
          </cell>
          <cell r="H32">
            <v>1951078.8900000006</v>
          </cell>
          <cell r="I32">
            <v>77.5881476668227</v>
          </cell>
          <cell r="J32">
            <v>-563582.1099999994</v>
          </cell>
          <cell r="K32">
            <v>119.67446313090319</v>
          </cell>
          <cell r="L32">
            <v>4307641.66</v>
          </cell>
        </row>
        <row r="33">
          <cell r="B33">
            <v>50944958</v>
          </cell>
          <cell r="C33">
            <v>37020864</v>
          </cell>
          <cell r="D33">
            <v>5342567</v>
          </cell>
          <cell r="G33">
            <v>44085308.34</v>
          </cell>
          <cell r="H33">
            <v>4873128.760000005</v>
          </cell>
          <cell r="I33">
            <v>91.21324561769661</v>
          </cell>
          <cell r="J33">
            <v>-469438.23999999464</v>
          </cell>
          <cell r="K33">
            <v>119.08233243827048</v>
          </cell>
          <cell r="L33">
            <v>7064444.340000004</v>
          </cell>
        </row>
        <row r="34">
          <cell r="B34">
            <v>44666610</v>
          </cell>
          <cell r="C34">
            <v>30593321</v>
          </cell>
          <cell r="D34">
            <v>3874311</v>
          </cell>
          <cell r="G34">
            <v>38130985.05</v>
          </cell>
          <cell r="H34">
            <v>3452417.579999998</v>
          </cell>
          <cell r="I34">
            <v>89.11049164612749</v>
          </cell>
          <cell r="J34">
            <v>-421893.4200000018</v>
          </cell>
          <cell r="K34">
            <v>124.63826679686065</v>
          </cell>
          <cell r="L34">
            <v>7537664.049999997</v>
          </cell>
        </row>
        <row r="35">
          <cell r="B35">
            <v>103228725</v>
          </cell>
          <cell r="C35">
            <v>78440303</v>
          </cell>
          <cell r="D35">
            <v>9081413</v>
          </cell>
          <cell r="G35">
            <v>93899662.13</v>
          </cell>
          <cell r="H35">
            <v>8464017.689999998</v>
          </cell>
          <cell r="I35">
            <v>93.20155013322264</v>
          </cell>
          <cell r="J35">
            <v>-617395.3100000024</v>
          </cell>
          <cell r="K35">
            <v>119.70843882385309</v>
          </cell>
          <cell r="L35">
            <v>15459359.129999995</v>
          </cell>
        </row>
        <row r="36">
          <cell r="B36">
            <v>11855400</v>
          </cell>
          <cell r="C36">
            <v>9420218</v>
          </cell>
          <cell r="D36">
            <v>1177895</v>
          </cell>
          <cell r="G36">
            <v>11020559.6</v>
          </cell>
          <cell r="H36">
            <v>1345785.5</v>
          </cell>
          <cell r="I36">
            <v>114.25343515338804</v>
          </cell>
          <cell r="J36">
            <v>167890.5</v>
          </cell>
          <cell r="K36">
            <v>116.98837118206818</v>
          </cell>
          <cell r="L36">
            <v>1600341.5999999996</v>
          </cell>
        </row>
        <row r="37">
          <cell r="B37">
            <v>31392357</v>
          </cell>
          <cell r="C37">
            <v>23901941</v>
          </cell>
          <cell r="D37">
            <v>2590788</v>
          </cell>
          <cell r="G37">
            <v>25014204.85</v>
          </cell>
          <cell r="H37">
            <v>2257440.6799999997</v>
          </cell>
          <cell r="I37">
            <v>87.13336174167858</v>
          </cell>
          <cell r="J37">
            <v>-333347.3200000003</v>
          </cell>
          <cell r="K37">
            <v>104.65344571806952</v>
          </cell>
          <cell r="L37">
            <v>1112263.8500000015</v>
          </cell>
        </row>
        <row r="38">
          <cell r="B38">
            <v>17873815</v>
          </cell>
          <cell r="C38">
            <v>12337214</v>
          </cell>
          <cell r="D38">
            <v>1406815</v>
          </cell>
          <cell r="G38">
            <v>14480111.95</v>
          </cell>
          <cell r="H38">
            <v>1333469.3699999992</v>
          </cell>
          <cell r="I38">
            <v>94.78640546198321</v>
          </cell>
          <cell r="J38">
            <v>-73345.63000000082</v>
          </cell>
          <cell r="K38">
            <v>117.36938299035747</v>
          </cell>
          <cell r="L38">
            <v>2142897.9499999993</v>
          </cell>
        </row>
        <row r="39">
          <cell r="B39">
            <v>13597300</v>
          </cell>
          <cell r="C39">
            <v>10670512</v>
          </cell>
          <cell r="D39">
            <v>2066743</v>
          </cell>
          <cell r="G39">
            <v>10139811.74</v>
          </cell>
          <cell r="H39">
            <v>1005052.6600000001</v>
          </cell>
          <cell r="I39">
            <v>48.62978415797224</v>
          </cell>
          <cell r="J39">
            <v>-1061690.3399999999</v>
          </cell>
          <cell r="K39">
            <v>95.02647801717481</v>
          </cell>
          <cell r="L39">
            <v>-530700.2599999998</v>
          </cell>
        </row>
        <row r="40">
          <cell r="B40">
            <v>11630370</v>
          </cell>
          <cell r="C40">
            <v>6527116</v>
          </cell>
          <cell r="D40">
            <v>1057254</v>
          </cell>
          <cell r="G40">
            <v>11088397.29</v>
          </cell>
          <cell r="H40">
            <v>1656684.4499999993</v>
          </cell>
          <cell r="I40">
            <v>156.69691956710489</v>
          </cell>
          <cell r="J40">
            <v>599430.4499999993</v>
          </cell>
          <cell r="K40">
            <v>169.88203197246685</v>
          </cell>
          <cell r="L40">
            <v>4561281.289999999</v>
          </cell>
        </row>
        <row r="41">
          <cell r="B41">
            <v>17099655</v>
          </cell>
          <cell r="C41">
            <v>13422038</v>
          </cell>
          <cell r="D41">
            <v>3930909</v>
          </cell>
          <cell r="G41">
            <v>11075557.21</v>
          </cell>
          <cell r="H41">
            <v>1342656.2300000004</v>
          </cell>
          <cell r="I41">
            <v>34.15638036901898</v>
          </cell>
          <cell r="J41">
            <v>-2588252.7699999996</v>
          </cell>
          <cell r="K41">
            <v>82.51770118666033</v>
          </cell>
          <cell r="L41">
            <v>-2346480.789999999</v>
          </cell>
        </row>
        <row r="42">
          <cell r="B42">
            <v>23272313</v>
          </cell>
          <cell r="C42">
            <v>17414539</v>
          </cell>
          <cell r="D42">
            <v>1866562</v>
          </cell>
          <cell r="G42">
            <v>17357774.13</v>
          </cell>
          <cell r="H42">
            <v>1377246.3399999999</v>
          </cell>
          <cell r="I42">
            <v>73.78519116964772</v>
          </cell>
          <cell r="J42">
            <v>-489315.66000000015</v>
          </cell>
          <cell r="K42">
            <v>99.67403748098069</v>
          </cell>
          <cell r="L42">
            <v>-56764.87000000104</v>
          </cell>
        </row>
        <row r="43">
          <cell r="B43">
            <v>38978076</v>
          </cell>
          <cell r="C43">
            <v>30016190</v>
          </cell>
          <cell r="D43">
            <v>3145539</v>
          </cell>
          <cell r="G43">
            <v>32989038.95</v>
          </cell>
          <cell r="H43">
            <v>3221096.7399999984</v>
          </cell>
          <cell r="I43">
            <v>102.40206018745907</v>
          </cell>
          <cell r="J43">
            <v>75557.73999999836</v>
          </cell>
          <cell r="K43">
            <v>109.9041515595417</v>
          </cell>
          <cell r="L43">
            <v>2972848.9499999993</v>
          </cell>
        </row>
        <row r="44">
          <cell r="B44">
            <v>19177760</v>
          </cell>
          <cell r="C44">
            <v>14813480</v>
          </cell>
          <cell r="D44">
            <v>2193040</v>
          </cell>
          <cell r="G44">
            <v>15578738.85</v>
          </cell>
          <cell r="H44">
            <v>1710048.9100000001</v>
          </cell>
          <cell r="I44">
            <v>77.97618420092658</v>
          </cell>
          <cell r="J44">
            <v>-482991.08999999985</v>
          </cell>
          <cell r="K44">
            <v>105.16596269073844</v>
          </cell>
          <cell r="L44">
            <v>765258.8499999996</v>
          </cell>
        </row>
        <row r="45">
          <cell r="B45">
            <v>16570044</v>
          </cell>
          <cell r="C45">
            <v>12832141</v>
          </cell>
          <cell r="D45">
            <v>2565267</v>
          </cell>
          <cell r="G45">
            <v>14233286.27</v>
          </cell>
          <cell r="H45">
            <v>1640001.9699999988</v>
          </cell>
          <cell r="I45">
            <v>63.93104382506768</v>
          </cell>
          <cell r="J45">
            <v>-925265.0300000012</v>
          </cell>
          <cell r="K45">
            <v>110.91902956801987</v>
          </cell>
          <cell r="L45">
            <v>1401145.2699999996</v>
          </cell>
        </row>
        <row r="46">
          <cell r="B46">
            <v>6173405</v>
          </cell>
          <cell r="C46">
            <v>5095140</v>
          </cell>
          <cell r="D46">
            <v>441400</v>
          </cell>
          <cell r="G46">
            <v>5771017.36</v>
          </cell>
          <cell r="H46">
            <v>463023.0900000008</v>
          </cell>
          <cell r="I46">
            <v>104.89875169913927</v>
          </cell>
          <cell r="J46">
            <v>21623.090000000782</v>
          </cell>
          <cell r="K46">
            <v>113.26513815125787</v>
          </cell>
          <cell r="L46">
            <v>675877.3600000003</v>
          </cell>
        </row>
        <row r="47">
          <cell r="B47">
            <v>6362670</v>
          </cell>
          <cell r="C47">
            <v>4696691</v>
          </cell>
          <cell r="D47">
            <v>652282</v>
          </cell>
          <cell r="G47">
            <v>6072853.44</v>
          </cell>
          <cell r="H47">
            <v>930995.4300000006</v>
          </cell>
          <cell r="I47">
            <v>142.72897765077076</v>
          </cell>
          <cell r="J47">
            <v>278713.43000000063</v>
          </cell>
          <cell r="K47">
            <v>129.3006808410432</v>
          </cell>
          <cell r="L47">
            <v>1376162.4400000004</v>
          </cell>
        </row>
        <row r="48">
          <cell r="B48">
            <v>8014032</v>
          </cell>
          <cell r="C48">
            <v>5843537</v>
          </cell>
          <cell r="D48">
            <v>819623</v>
          </cell>
          <cell r="G48">
            <v>6083471.58</v>
          </cell>
          <cell r="H48">
            <v>587201.9199999999</v>
          </cell>
          <cell r="I48">
            <v>71.6429285171353</v>
          </cell>
          <cell r="J48">
            <v>-232421.08000000007</v>
          </cell>
          <cell r="K48">
            <v>104.1059820447787</v>
          </cell>
          <cell r="L48">
            <v>239934.58000000007</v>
          </cell>
        </row>
        <row r="49">
          <cell r="B49">
            <v>17810300</v>
          </cell>
          <cell r="C49">
            <v>12899640</v>
          </cell>
          <cell r="D49">
            <v>1784042</v>
          </cell>
          <cell r="G49">
            <v>15587123.73</v>
          </cell>
          <cell r="H49">
            <v>1814064.5</v>
          </cell>
          <cell r="I49">
            <v>101.68283594220316</v>
          </cell>
          <cell r="J49">
            <v>30022.5</v>
          </cell>
          <cell r="K49">
            <v>120.83378861735676</v>
          </cell>
          <cell r="L49">
            <v>2687483.7300000004</v>
          </cell>
        </row>
        <row r="50">
          <cell r="B50">
            <v>7250200</v>
          </cell>
          <cell r="C50">
            <v>5550086</v>
          </cell>
          <cell r="D50">
            <v>537006</v>
          </cell>
          <cell r="G50">
            <v>6871601.65</v>
          </cell>
          <cell r="H50">
            <v>974963.6000000006</v>
          </cell>
          <cell r="I50">
            <v>181.55543885915623</v>
          </cell>
          <cell r="J50">
            <v>437957.60000000056</v>
          </cell>
          <cell r="K50">
            <v>123.81072383382889</v>
          </cell>
          <cell r="L50">
            <v>1321515.6500000004</v>
          </cell>
        </row>
        <row r="51">
          <cell r="B51">
            <v>6017100</v>
          </cell>
          <cell r="C51">
            <v>4826185</v>
          </cell>
          <cell r="D51">
            <v>582703</v>
          </cell>
          <cell r="G51">
            <v>5539932.31</v>
          </cell>
          <cell r="H51">
            <v>473148.31999999937</v>
          </cell>
          <cell r="I51">
            <v>81.19888176309361</v>
          </cell>
          <cell r="J51">
            <v>-109554.68000000063</v>
          </cell>
          <cell r="K51">
            <v>114.78905823129449</v>
          </cell>
          <cell r="L51">
            <v>713747.3099999996</v>
          </cell>
        </row>
        <row r="52">
          <cell r="B52">
            <v>8708942526</v>
          </cell>
          <cell r="C52">
            <v>6395265747</v>
          </cell>
          <cell r="D52">
            <v>700983729</v>
          </cell>
          <cell r="G52">
            <v>6617381566.110001</v>
          </cell>
          <cell r="H52">
            <v>566833859.5000002</v>
          </cell>
          <cell r="I52">
            <v>80.86262719801307</v>
          </cell>
          <cell r="J52">
            <v>-129464881.20999974</v>
          </cell>
          <cell r="K52">
            <v>103.47312884088038</v>
          </cell>
          <cell r="L52">
            <v>222115819.1100006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6" sqref="I5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27.09.2017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27.09.2017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1201658894</v>
      </c>
      <c r="D10" s="33">
        <f>'[1]вспомогат'!D10</f>
        <v>105421480</v>
      </c>
      <c r="E10" s="33">
        <f>'[1]вспомогат'!G10</f>
        <v>1204603017.68</v>
      </c>
      <c r="F10" s="33">
        <f>'[1]вспомогат'!H10</f>
        <v>87718653.71000004</v>
      </c>
      <c r="G10" s="34">
        <f>'[1]вспомогат'!I10</f>
        <v>83.20757184399235</v>
      </c>
      <c r="H10" s="33">
        <f>'[1]вспомогат'!J10</f>
        <v>-17702826.28999996</v>
      </c>
      <c r="I10" s="34">
        <f>'[1]вспомогат'!K10</f>
        <v>100.24500494230936</v>
      </c>
      <c r="J10" s="33">
        <f>'[1]вспомогат'!L10</f>
        <v>2944123.6800000668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3013310000</v>
      </c>
      <c r="D12" s="33">
        <f>'[1]вспомогат'!D11</f>
        <v>326975000</v>
      </c>
      <c r="E12" s="33">
        <f>'[1]вспомогат'!G11</f>
        <v>3053049569.94</v>
      </c>
      <c r="F12" s="33">
        <f>'[1]вспомогат'!H11</f>
        <v>252921222.84000015</v>
      </c>
      <c r="G12" s="36">
        <f>'[1]вспомогат'!I11</f>
        <v>77.35185345668634</v>
      </c>
      <c r="H12" s="37">
        <f>'[1]вспомогат'!J11</f>
        <v>-74053777.15999985</v>
      </c>
      <c r="I12" s="36">
        <f>'[1]вспомогат'!K11</f>
        <v>101.31880124978845</v>
      </c>
      <c r="J12" s="39">
        <f>'[1]вспомогат'!L11</f>
        <v>39739569.94000006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256140186</v>
      </c>
      <c r="D13" s="33">
        <f>'[1]вспомогат'!D12</f>
        <v>26915799</v>
      </c>
      <c r="E13" s="33">
        <f>'[1]вспомогат'!G12</f>
        <v>260547425.09</v>
      </c>
      <c r="F13" s="33">
        <f>'[1]вспомогат'!H12</f>
        <v>21841885.74000001</v>
      </c>
      <c r="G13" s="36">
        <f>'[1]вспомогат'!I12</f>
        <v>81.14894059061747</v>
      </c>
      <c r="H13" s="37">
        <f>'[1]вспомогат'!J12</f>
        <v>-5073913.25999999</v>
      </c>
      <c r="I13" s="36">
        <f>'[1]вспомогат'!K12</f>
        <v>101.72063554681732</v>
      </c>
      <c r="J13" s="39">
        <f>'[1]вспомогат'!L12</f>
        <v>4407239.090000004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325559000</v>
      </c>
      <c r="D14" s="33">
        <f>'[1]вспомогат'!D13</f>
        <v>35199800</v>
      </c>
      <c r="E14" s="33">
        <f>'[1]вспомогат'!G13</f>
        <v>335558396.18</v>
      </c>
      <c r="F14" s="33">
        <f>'[1]вспомогат'!H13</f>
        <v>28002535.800000012</v>
      </c>
      <c r="G14" s="36">
        <f>'[1]вспомогат'!I13</f>
        <v>79.55311052903713</v>
      </c>
      <c r="H14" s="37">
        <f>'[1]вспомогат'!J13</f>
        <v>-7197264.199999988</v>
      </c>
      <c r="I14" s="36">
        <f>'[1]вспомогат'!K13</f>
        <v>103.07145438461231</v>
      </c>
      <c r="J14" s="39">
        <f>'[1]вспомогат'!L13</f>
        <v>9999396.180000007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345876000</v>
      </c>
      <c r="D15" s="33">
        <f>'[1]вспомогат'!D14</f>
        <v>42324000</v>
      </c>
      <c r="E15" s="33">
        <f>'[1]вспомогат'!G14</f>
        <v>332873194.16</v>
      </c>
      <c r="F15" s="33">
        <f>'[1]вспомогат'!H14</f>
        <v>27994007.48000002</v>
      </c>
      <c r="G15" s="36">
        <f>'[1]вспомогат'!I14</f>
        <v>66.1421592477082</v>
      </c>
      <c r="H15" s="37">
        <f>'[1]вспомогат'!J14</f>
        <v>-14329992.51999998</v>
      </c>
      <c r="I15" s="36">
        <f>'[1]вспомогат'!K14</f>
        <v>96.24061633649053</v>
      </c>
      <c r="J15" s="39">
        <f>'[1]вспомогат'!L14</f>
        <v>-13002805.839999974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48716400</v>
      </c>
      <c r="D16" s="33">
        <f>'[1]вспомогат'!D15</f>
        <v>5004300</v>
      </c>
      <c r="E16" s="33">
        <f>'[1]вспомогат'!G15</f>
        <v>49569752.13</v>
      </c>
      <c r="F16" s="33">
        <f>'[1]вспомогат'!H15</f>
        <v>4123693</v>
      </c>
      <c r="G16" s="36">
        <f>'[1]вспомогат'!I15</f>
        <v>82.40299342565393</v>
      </c>
      <c r="H16" s="37">
        <f>'[1]вспомогат'!J15</f>
        <v>-880607</v>
      </c>
      <c r="I16" s="36">
        <f>'[1]вспомогат'!K15</f>
        <v>101.75167321476957</v>
      </c>
      <c r="J16" s="39">
        <f>'[1]вспомогат'!L15</f>
        <v>853352.1300000027</v>
      </c>
    </row>
    <row r="17" spans="1:10" ht="18" customHeight="1">
      <c r="A17" s="40" t="s">
        <v>19</v>
      </c>
      <c r="B17" s="41">
        <f>SUM(B12:B16)</f>
        <v>5469089978</v>
      </c>
      <c r="C17" s="41">
        <f>SUM(C12:C16)</f>
        <v>3989601586</v>
      </c>
      <c r="D17" s="41">
        <f>SUM(D12:D16)</f>
        <v>436418899</v>
      </c>
      <c r="E17" s="41">
        <f>SUM(E12:E16)</f>
        <v>4031598337.5</v>
      </c>
      <c r="F17" s="41">
        <f>SUM(F12:F16)</f>
        <v>334883344.8600002</v>
      </c>
      <c r="G17" s="42">
        <f>F17/D17*100</f>
        <v>76.73438194985232</v>
      </c>
      <c r="H17" s="41">
        <f>SUM(H12:H16)</f>
        <v>-101535554.1399998</v>
      </c>
      <c r="I17" s="43">
        <f>E17/C17*100</f>
        <v>101.05265527383416</v>
      </c>
      <c r="J17" s="41">
        <f>SUM(J12:J16)</f>
        <v>41996751.5000001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25508759</v>
      </c>
      <c r="D18" s="44">
        <f>'[1]вспомогат'!D16</f>
        <v>3236677</v>
      </c>
      <c r="E18" s="44">
        <f>'[1]вспомогат'!G16</f>
        <v>29822582.63</v>
      </c>
      <c r="F18" s="44">
        <f>'[1]вспомогат'!H16</f>
        <v>4998613.919999998</v>
      </c>
      <c r="G18" s="45">
        <f>'[1]вспомогат'!I16</f>
        <v>154.4366002539023</v>
      </c>
      <c r="H18" s="46">
        <f>'[1]вспомогат'!J16</f>
        <v>1761936.919999998</v>
      </c>
      <c r="I18" s="47">
        <f>'[1]вспомогат'!K16</f>
        <v>116.91114659870361</v>
      </c>
      <c r="J18" s="48">
        <f>'[1]вспомогат'!L16</f>
        <v>4313823.629999999</v>
      </c>
    </row>
    <row r="19" spans="1:10" ht="12.75">
      <c r="A19" s="32" t="s">
        <v>21</v>
      </c>
      <c r="B19" s="44">
        <f>'[1]вспомогат'!B17</f>
        <v>188315129</v>
      </c>
      <c r="C19" s="44">
        <f>'[1]вспомогат'!C17</f>
        <v>132563255</v>
      </c>
      <c r="D19" s="44">
        <f>'[1]вспомогат'!D17</f>
        <v>19128827</v>
      </c>
      <c r="E19" s="44">
        <f>'[1]вспомогат'!G17</f>
        <v>170205295.03</v>
      </c>
      <c r="F19" s="44">
        <f>'[1]вспомогат'!H17</f>
        <v>16741674.870000005</v>
      </c>
      <c r="G19" s="45">
        <f>'[1]вспомогат'!I17</f>
        <v>87.52065597122083</v>
      </c>
      <c r="H19" s="37">
        <f>'[1]вспомогат'!J17</f>
        <v>-2387152.129999995</v>
      </c>
      <c r="I19" s="38">
        <f>'[1]вспомогат'!K17</f>
        <v>128.39553089579763</v>
      </c>
      <c r="J19" s="39">
        <f>'[1]вспомогат'!L17</f>
        <v>37642040.03</v>
      </c>
    </row>
    <row r="20" spans="1:10" ht="12.75">
      <c r="A20" s="32" t="s">
        <v>22</v>
      </c>
      <c r="B20" s="44">
        <f>'[1]вспомогат'!B18</f>
        <v>25131365</v>
      </c>
      <c r="C20" s="44">
        <f>'[1]вспомогат'!C18</f>
        <v>17799925</v>
      </c>
      <c r="D20" s="44">
        <f>'[1]вспомогат'!D18</f>
        <v>1785491</v>
      </c>
      <c r="E20" s="44">
        <f>'[1]вспомогат'!G18</f>
        <v>20174520.83</v>
      </c>
      <c r="F20" s="44">
        <f>'[1]вспомогат'!H18</f>
        <v>2432506.6099999994</v>
      </c>
      <c r="G20" s="45">
        <f>'[1]вспомогат'!I18</f>
        <v>136.23740528515683</v>
      </c>
      <c r="H20" s="37">
        <f>'[1]вспомогат'!J18</f>
        <v>647015.6099999994</v>
      </c>
      <c r="I20" s="38">
        <f>'[1]вспомогат'!K18</f>
        <v>113.34048222113296</v>
      </c>
      <c r="J20" s="39">
        <f>'[1]вспомогат'!L18</f>
        <v>2374595.829999998</v>
      </c>
    </row>
    <row r="21" spans="1:10" ht="12.75">
      <c r="A21" s="32" t="s">
        <v>23</v>
      </c>
      <c r="B21" s="44">
        <f>'[1]вспомогат'!B19</f>
        <v>19481257</v>
      </c>
      <c r="C21" s="44">
        <f>'[1]вспомогат'!C19</f>
        <v>14570784</v>
      </c>
      <c r="D21" s="44">
        <f>'[1]вспомогат'!D19</f>
        <v>1152090</v>
      </c>
      <c r="E21" s="44">
        <f>'[1]вспомогат'!G19</f>
        <v>21184004.54</v>
      </c>
      <c r="F21" s="44">
        <f>'[1]вспомогат'!H19</f>
        <v>1267749.8399999999</v>
      </c>
      <c r="G21" s="45">
        <f>'[1]вспомогат'!I19</f>
        <v>110.03913235945106</v>
      </c>
      <c r="H21" s="37">
        <f>'[1]вспомогат'!J19</f>
        <v>115659.83999999985</v>
      </c>
      <c r="I21" s="38">
        <f>'[1]вспомогат'!K19</f>
        <v>145.38685454399706</v>
      </c>
      <c r="J21" s="39">
        <f>'[1]вспомогат'!L19</f>
        <v>6613220.539999999</v>
      </c>
    </row>
    <row r="22" spans="1:10" ht="12.75">
      <c r="A22" s="32" t="s">
        <v>24</v>
      </c>
      <c r="B22" s="44">
        <f>'[1]вспомогат'!B20</f>
        <v>116263548</v>
      </c>
      <c r="C22" s="44">
        <f>'[1]вспомогат'!C20</f>
        <v>81013291</v>
      </c>
      <c r="D22" s="44">
        <f>'[1]вспомогат'!D20</f>
        <v>10065278</v>
      </c>
      <c r="E22" s="44">
        <f>'[1]вспомогат'!G20</f>
        <v>94803759.42</v>
      </c>
      <c r="F22" s="44">
        <f>'[1]вспомогат'!H20</f>
        <v>9708779.810000002</v>
      </c>
      <c r="G22" s="45">
        <f>'[1]вспомогат'!I20</f>
        <v>96.45813866243935</v>
      </c>
      <c r="H22" s="37">
        <f>'[1]вспомогат'!J20</f>
        <v>-356498.1899999976</v>
      </c>
      <c r="I22" s="38">
        <f>'[1]вспомогат'!K20</f>
        <v>117.02247649709724</v>
      </c>
      <c r="J22" s="39">
        <f>'[1]вспомогат'!L20</f>
        <v>13790468.420000002</v>
      </c>
    </row>
    <row r="23" spans="1:10" ht="12.75">
      <c r="A23" s="32" t="s">
        <v>25</v>
      </c>
      <c r="B23" s="44">
        <f>'[1]вспомогат'!B21</f>
        <v>88876200</v>
      </c>
      <c r="C23" s="44">
        <f>'[1]вспомогат'!C21</f>
        <v>64171990</v>
      </c>
      <c r="D23" s="44">
        <f>'[1]вспомогат'!D21</f>
        <v>9027030</v>
      </c>
      <c r="E23" s="44">
        <f>'[1]вспомогат'!G21</f>
        <v>74297829.36</v>
      </c>
      <c r="F23" s="44">
        <f>'[1]вспомогат'!H21</f>
        <v>8918973.600000001</v>
      </c>
      <c r="G23" s="45">
        <f>'[1]вспомогат'!I21</f>
        <v>98.80296841818407</v>
      </c>
      <c r="H23" s="37">
        <f>'[1]вспомогат'!J21</f>
        <v>-108056.39999999851</v>
      </c>
      <c r="I23" s="38">
        <f>'[1]вспомогат'!K21</f>
        <v>115.77921981225765</v>
      </c>
      <c r="J23" s="39">
        <f>'[1]вспомогат'!L21</f>
        <v>10125839.36</v>
      </c>
    </row>
    <row r="24" spans="1:10" ht="12.75">
      <c r="A24" s="32" t="s">
        <v>26</v>
      </c>
      <c r="B24" s="44">
        <f>'[1]вспомогат'!B22</f>
        <v>80318550</v>
      </c>
      <c r="C24" s="44">
        <f>'[1]вспомогат'!C22</f>
        <v>61223015</v>
      </c>
      <c r="D24" s="44">
        <f>'[1]вспомогат'!D22</f>
        <v>7075888</v>
      </c>
      <c r="E24" s="44">
        <f>'[1]вспомогат'!G22</f>
        <v>63681878.67</v>
      </c>
      <c r="F24" s="44">
        <f>'[1]вспомогат'!H22</f>
        <v>5555280.310000002</v>
      </c>
      <c r="G24" s="45">
        <f>'[1]вспомогат'!I22</f>
        <v>78.5100090617602</v>
      </c>
      <c r="H24" s="37">
        <f>'[1]вспомогат'!J22</f>
        <v>-1520607.6899999976</v>
      </c>
      <c r="I24" s="38">
        <f>'[1]вспомогат'!K22</f>
        <v>104.016240738879</v>
      </c>
      <c r="J24" s="39">
        <f>'[1]вспомогат'!L22</f>
        <v>2458863.670000002</v>
      </c>
    </row>
    <row r="25" spans="1:10" ht="12.75">
      <c r="A25" s="32" t="s">
        <v>27</v>
      </c>
      <c r="B25" s="44">
        <f>'[1]вспомогат'!B23</f>
        <v>64704600</v>
      </c>
      <c r="C25" s="44">
        <f>'[1]вспомогат'!C23</f>
        <v>47284396</v>
      </c>
      <c r="D25" s="44">
        <f>'[1]вспомогат'!D23</f>
        <v>6898397</v>
      </c>
      <c r="E25" s="44">
        <f>'[1]вспомогат'!G23</f>
        <v>50371791.2</v>
      </c>
      <c r="F25" s="44">
        <f>'[1]вспомогат'!H23</f>
        <v>4659712.940000005</v>
      </c>
      <c r="G25" s="45">
        <f>'[1]вспомогат'!I23</f>
        <v>67.54776421246856</v>
      </c>
      <c r="H25" s="37">
        <f>'[1]вспомогат'!J23</f>
        <v>-2238684.059999995</v>
      </c>
      <c r="I25" s="38">
        <f>'[1]вспомогат'!K23</f>
        <v>106.52941659654489</v>
      </c>
      <c r="J25" s="39">
        <f>'[1]вспомогат'!L23</f>
        <v>3087395.200000003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22096438</v>
      </c>
      <c r="D26" s="44">
        <f>'[1]вспомогат'!D24</f>
        <v>2764288</v>
      </c>
      <c r="E26" s="44">
        <f>'[1]вспомогат'!G24</f>
        <v>29609501.35</v>
      </c>
      <c r="F26" s="44">
        <f>'[1]вспомогат'!H24</f>
        <v>2980533.780000001</v>
      </c>
      <c r="G26" s="45">
        <f>'[1]вспомогат'!I24</f>
        <v>107.82283828602523</v>
      </c>
      <c r="H26" s="37">
        <f>'[1]вспомогат'!J24</f>
        <v>216245.7800000012</v>
      </c>
      <c r="I26" s="38">
        <f>'[1]вспомогат'!K24</f>
        <v>134.00124196488142</v>
      </c>
      <c r="J26" s="39">
        <f>'[1]вспомогат'!L24</f>
        <v>7513063.3500000015</v>
      </c>
    </row>
    <row r="27" spans="1:10" ht="12.75">
      <c r="A27" s="32" t="s">
        <v>29</v>
      </c>
      <c r="B27" s="44">
        <f>'[1]вспомогат'!B25</f>
        <v>111670313</v>
      </c>
      <c r="C27" s="44">
        <f>'[1]вспомогат'!C25</f>
        <v>80106650</v>
      </c>
      <c r="D27" s="44">
        <f>'[1]вспомогат'!D25</f>
        <v>11145295</v>
      </c>
      <c r="E27" s="44">
        <f>'[1]вспомогат'!G25</f>
        <v>92644876.77</v>
      </c>
      <c r="F27" s="44">
        <f>'[1]вспомогат'!H25</f>
        <v>12642314.310000002</v>
      </c>
      <c r="G27" s="45">
        <f>'[1]вспомогат'!I25</f>
        <v>113.43185003178473</v>
      </c>
      <c r="H27" s="37">
        <f>'[1]вспомогат'!J25</f>
        <v>1497019.3100000024</v>
      </c>
      <c r="I27" s="38">
        <f>'[1]вспомогат'!K25</f>
        <v>115.65191749998283</v>
      </c>
      <c r="J27" s="39">
        <f>'[1]вспомогат'!L25</f>
        <v>12538226.769999996</v>
      </c>
    </row>
    <row r="28" spans="1:10" ht="12.75">
      <c r="A28" s="32" t="s">
        <v>30</v>
      </c>
      <c r="B28" s="44">
        <f>'[1]вспомогат'!B26</f>
        <v>68033185</v>
      </c>
      <c r="C28" s="44">
        <f>'[1]вспомогат'!C26</f>
        <v>51546741</v>
      </c>
      <c r="D28" s="44">
        <f>'[1]вспомогат'!D26</f>
        <v>10296492</v>
      </c>
      <c r="E28" s="44">
        <f>'[1]вспомогат'!G26</f>
        <v>51281701.56</v>
      </c>
      <c r="F28" s="44">
        <f>'[1]вспомогат'!H26</f>
        <v>5183353.0500000045</v>
      </c>
      <c r="G28" s="45">
        <f>'[1]вспомогат'!I26</f>
        <v>50.3409612710815</v>
      </c>
      <c r="H28" s="37">
        <f>'[1]вспомогат'!J26</f>
        <v>-5113138.9499999955</v>
      </c>
      <c r="I28" s="38">
        <f>'[1]вспомогат'!K26</f>
        <v>99.48582697012796</v>
      </c>
      <c r="J28" s="39">
        <f>'[1]вспомогат'!L26</f>
        <v>-265039.4399999976</v>
      </c>
    </row>
    <row r="29" spans="1:10" ht="12.75">
      <c r="A29" s="32" t="s">
        <v>31</v>
      </c>
      <c r="B29" s="44">
        <f>'[1]вспомогат'!B27</f>
        <v>47042119</v>
      </c>
      <c r="C29" s="44">
        <f>'[1]вспомогат'!C27</f>
        <v>36570645</v>
      </c>
      <c r="D29" s="44">
        <f>'[1]вспомогат'!D27</f>
        <v>3313581</v>
      </c>
      <c r="E29" s="44">
        <f>'[1]вспомогат'!G27</f>
        <v>40548933.44</v>
      </c>
      <c r="F29" s="44">
        <f>'[1]вспомогат'!H27</f>
        <v>4124219.269999996</v>
      </c>
      <c r="G29" s="45">
        <f>'[1]вспомогат'!I27</f>
        <v>124.46411510688877</v>
      </c>
      <c r="H29" s="37">
        <f>'[1]вспомогат'!J27</f>
        <v>810638.2699999958</v>
      </c>
      <c r="I29" s="38">
        <f>'[1]вспомогат'!K27</f>
        <v>110.87836553060522</v>
      </c>
      <c r="J29" s="39">
        <f>'[1]вспомогат'!L27</f>
        <v>3978288.4399999976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40944955</v>
      </c>
      <c r="D30" s="44">
        <f>'[1]вспомогат'!D28</f>
        <v>5262390</v>
      </c>
      <c r="E30" s="44">
        <f>'[1]вспомогат'!G28</f>
        <v>43418885.37</v>
      </c>
      <c r="F30" s="44">
        <f>'[1]вспомогат'!H28</f>
        <v>4047651.4199999943</v>
      </c>
      <c r="G30" s="45">
        <f>'[1]вспомогат'!I28</f>
        <v>76.9165991118103</v>
      </c>
      <c r="H30" s="37">
        <f>'[1]вспомогат'!J28</f>
        <v>-1214738.5800000057</v>
      </c>
      <c r="I30" s="38">
        <f>'[1]вспомогат'!K28</f>
        <v>106.04208838427103</v>
      </c>
      <c r="J30" s="39">
        <f>'[1]вспомогат'!L28</f>
        <v>2473930.3699999973</v>
      </c>
    </row>
    <row r="31" spans="1:10" ht="12.75">
      <c r="A31" s="32" t="s">
        <v>33</v>
      </c>
      <c r="B31" s="44">
        <f>'[1]вспомогат'!B29</f>
        <v>131027596</v>
      </c>
      <c r="C31" s="44">
        <f>'[1]вспомогат'!C29</f>
        <v>100619551</v>
      </c>
      <c r="D31" s="44">
        <f>'[1]вспомогат'!D29</f>
        <v>10090172</v>
      </c>
      <c r="E31" s="44">
        <f>'[1]вспомогат'!G29</f>
        <v>110693331.04</v>
      </c>
      <c r="F31" s="44">
        <f>'[1]вспомогат'!H29</f>
        <v>11959503.580000013</v>
      </c>
      <c r="G31" s="45">
        <f>'[1]вспомогат'!I29</f>
        <v>118.52626080110443</v>
      </c>
      <c r="H31" s="37">
        <f>'[1]вспомогат'!J29</f>
        <v>1869331.580000013</v>
      </c>
      <c r="I31" s="38">
        <f>'[1]вспомогат'!K29</f>
        <v>110.01175212956377</v>
      </c>
      <c r="J31" s="39">
        <f>'[1]вспомогат'!L29</f>
        <v>10073780.040000007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44913430</v>
      </c>
      <c r="D32" s="44">
        <f>'[1]вспомогат'!D30</f>
        <v>4902132</v>
      </c>
      <c r="E32" s="44">
        <f>'[1]вспомогат'!G30</f>
        <v>49170460.03</v>
      </c>
      <c r="F32" s="44">
        <f>'[1]вспомогат'!H30</f>
        <v>4446019.3500000015</v>
      </c>
      <c r="G32" s="45">
        <f>'[1]вспомогат'!I30</f>
        <v>90.69562692314285</v>
      </c>
      <c r="H32" s="37">
        <f>'[1]вспомогат'!J30</f>
        <v>-456112.6499999985</v>
      </c>
      <c r="I32" s="38">
        <f>'[1]вспомогат'!K30</f>
        <v>109.47830087793339</v>
      </c>
      <c r="J32" s="39">
        <f>'[1]вспомогат'!L30</f>
        <v>4257030.030000001</v>
      </c>
    </row>
    <row r="33" spans="1:10" ht="12.75">
      <c r="A33" s="32" t="s">
        <v>35</v>
      </c>
      <c r="B33" s="44">
        <f>'[1]вспомогат'!B31</f>
        <v>35698464</v>
      </c>
      <c r="C33" s="44">
        <f>'[1]вспомогат'!C31</f>
        <v>24855703</v>
      </c>
      <c r="D33" s="44">
        <f>'[1]вспомогат'!D31</f>
        <v>5368502</v>
      </c>
      <c r="E33" s="44">
        <f>'[1]вспомогат'!G31</f>
        <v>28049198.6</v>
      </c>
      <c r="F33" s="44">
        <f>'[1]вспомогат'!H31</f>
        <v>3691451.6400000006</v>
      </c>
      <c r="G33" s="45">
        <f>'[1]вспомогат'!I31</f>
        <v>68.76129765808042</v>
      </c>
      <c r="H33" s="37">
        <f>'[1]вспомогат'!J31</f>
        <v>-1677050.3599999994</v>
      </c>
      <c r="I33" s="38">
        <f>'[1]вспомогат'!K31</f>
        <v>112.8481403241743</v>
      </c>
      <c r="J33" s="39">
        <f>'[1]вспомогат'!L31</f>
        <v>3193495.6000000015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21894583</v>
      </c>
      <c r="D34" s="44">
        <f>'[1]вспомогат'!D32</f>
        <v>2514661</v>
      </c>
      <c r="E34" s="44">
        <f>'[1]вспомогат'!G32</f>
        <v>26202224.66</v>
      </c>
      <c r="F34" s="44">
        <f>'[1]вспомогат'!H32</f>
        <v>1951078.8900000006</v>
      </c>
      <c r="G34" s="45">
        <f>'[1]вспомогат'!I32</f>
        <v>77.5881476668227</v>
      </c>
      <c r="H34" s="37">
        <f>'[1]вспомогат'!J32</f>
        <v>-563582.1099999994</v>
      </c>
      <c r="I34" s="38">
        <f>'[1]вспомогат'!K32</f>
        <v>119.67446313090319</v>
      </c>
      <c r="J34" s="39">
        <f>'[1]вспомогат'!L32</f>
        <v>4307641.66</v>
      </c>
    </row>
    <row r="35" spans="1:10" ht="12.75">
      <c r="A35" s="32" t="s">
        <v>37</v>
      </c>
      <c r="B35" s="44">
        <f>'[1]вспомогат'!B33</f>
        <v>50944958</v>
      </c>
      <c r="C35" s="44">
        <f>'[1]вспомогат'!C33</f>
        <v>37020864</v>
      </c>
      <c r="D35" s="44">
        <f>'[1]вспомогат'!D33</f>
        <v>5342567</v>
      </c>
      <c r="E35" s="44">
        <f>'[1]вспомогат'!G33</f>
        <v>44085308.34</v>
      </c>
      <c r="F35" s="44">
        <f>'[1]вспомогат'!H33</f>
        <v>4873128.760000005</v>
      </c>
      <c r="G35" s="45">
        <f>'[1]вспомогат'!I33</f>
        <v>91.21324561769661</v>
      </c>
      <c r="H35" s="37">
        <f>'[1]вспомогат'!J33</f>
        <v>-469438.23999999464</v>
      </c>
      <c r="I35" s="38">
        <f>'[1]вспомогат'!K33</f>
        <v>119.08233243827048</v>
      </c>
      <c r="J35" s="39">
        <f>'[1]вспомогат'!L33</f>
        <v>7064444.340000004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30593321</v>
      </c>
      <c r="D36" s="44">
        <f>'[1]вспомогат'!D34</f>
        <v>3874311</v>
      </c>
      <c r="E36" s="44">
        <f>'[1]вспомогат'!G34</f>
        <v>38130985.05</v>
      </c>
      <c r="F36" s="44">
        <f>'[1]вспомогат'!H34</f>
        <v>3452417.579999998</v>
      </c>
      <c r="G36" s="45">
        <f>'[1]вспомогат'!I34</f>
        <v>89.11049164612749</v>
      </c>
      <c r="H36" s="37">
        <f>'[1]вспомогат'!J34</f>
        <v>-421893.4200000018</v>
      </c>
      <c r="I36" s="38">
        <f>'[1]вспомогат'!K34</f>
        <v>124.63826679686065</v>
      </c>
      <c r="J36" s="39">
        <f>'[1]вспомогат'!L34</f>
        <v>7537664.049999997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78440303</v>
      </c>
      <c r="D37" s="44">
        <f>'[1]вспомогат'!D35</f>
        <v>9081413</v>
      </c>
      <c r="E37" s="44">
        <f>'[1]вспомогат'!G35</f>
        <v>93899662.13</v>
      </c>
      <c r="F37" s="44">
        <f>'[1]вспомогат'!H35</f>
        <v>8464017.689999998</v>
      </c>
      <c r="G37" s="45">
        <f>'[1]вспомогат'!I35</f>
        <v>93.20155013322264</v>
      </c>
      <c r="H37" s="37">
        <f>'[1]вспомогат'!J35</f>
        <v>-617395.3100000024</v>
      </c>
      <c r="I37" s="38">
        <f>'[1]вспомогат'!K35</f>
        <v>119.70843882385309</v>
      </c>
      <c r="J37" s="39">
        <f>'[1]вспомогат'!L35</f>
        <v>15459359.129999995</v>
      </c>
    </row>
    <row r="38" spans="1:10" ht="18.75" customHeight="1">
      <c r="A38" s="49" t="s">
        <v>40</v>
      </c>
      <c r="B38" s="41">
        <f>SUM(B18:B37)</f>
        <v>1384884277</v>
      </c>
      <c r="C38" s="41">
        <f>SUM(C18:C37)</f>
        <v>1013738599</v>
      </c>
      <c r="D38" s="41">
        <f>SUM(D18:D37)</f>
        <v>132325482</v>
      </c>
      <c r="E38" s="41">
        <f>SUM(E18:E37)</f>
        <v>1172276730.02</v>
      </c>
      <c r="F38" s="41">
        <f>SUM(F18:F37)</f>
        <v>122098981.22000003</v>
      </c>
      <c r="G38" s="42">
        <f>F38/D38*100</f>
        <v>92.27170713800992</v>
      </c>
      <c r="H38" s="41">
        <f>SUM(H18:H37)</f>
        <v>-10226500.779999971</v>
      </c>
      <c r="I38" s="43">
        <f>E38/C38*100</f>
        <v>115.63895576003415</v>
      </c>
      <c r="J38" s="41">
        <f>SUM(J18:J37)</f>
        <v>158538131.01999998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9420218</v>
      </c>
      <c r="D39" s="33">
        <f>'[1]вспомогат'!D36</f>
        <v>1177895</v>
      </c>
      <c r="E39" s="33">
        <f>'[1]вспомогат'!G36</f>
        <v>11020559.6</v>
      </c>
      <c r="F39" s="33">
        <f>'[1]вспомогат'!H36</f>
        <v>1345785.5</v>
      </c>
      <c r="G39" s="36">
        <f>'[1]вспомогат'!I36</f>
        <v>114.25343515338804</v>
      </c>
      <c r="H39" s="37">
        <f>'[1]вспомогат'!J36</f>
        <v>167890.5</v>
      </c>
      <c r="I39" s="38">
        <f>'[1]вспомогат'!K36</f>
        <v>116.98837118206818</v>
      </c>
      <c r="J39" s="39">
        <f>'[1]вспомогат'!L36</f>
        <v>1600341.5999999996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23901941</v>
      </c>
      <c r="D40" s="33">
        <f>'[1]вспомогат'!D37</f>
        <v>2590788</v>
      </c>
      <c r="E40" s="33">
        <f>'[1]вспомогат'!G37</f>
        <v>25014204.85</v>
      </c>
      <c r="F40" s="33">
        <f>'[1]вспомогат'!H37</f>
        <v>2257440.6799999997</v>
      </c>
      <c r="G40" s="36">
        <f>'[1]вспомогат'!I37</f>
        <v>87.13336174167858</v>
      </c>
      <c r="H40" s="37">
        <f>'[1]вспомогат'!J37</f>
        <v>-333347.3200000003</v>
      </c>
      <c r="I40" s="38">
        <f>'[1]вспомогат'!K37</f>
        <v>104.65344571806952</v>
      </c>
      <c r="J40" s="39">
        <f>'[1]вспомогат'!L37</f>
        <v>1112263.8500000015</v>
      </c>
    </row>
    <row r="41" spans="1:10" ht="12.75" customHeight="1">
      <c r="A41" s="50" t="s">
        <v>43</v>
      </c>
      <c r="B41" s="33">
        <f>'[1]вспомогат'!B38</f>
        <v>17873815</v>
      </c>
      <c r="C41" s="33">
        <f>'[1]вспомогат'!C38</f>
        <v>12337214</v>
      </c>
      <c r="D41" s="33">
        <f>'[1]вспомогат'!D38</f>
        <v>1406815</v>
      </c>
      <c r="E41" s="33">
        <f>'[1]вспомогат'!G38</f>
        <v>14480111.95</v>
      </c>
      <c r="F41" s="33">
        <f>'[1]вспомогат'!H38</f>
        <v>1333469.3699999992</v>
      </c>
      <c r="G41" s="36">
        <f>'[1]вспомогат'!I38</f>
        <v>94.78640546198321</v>
      </c>
      <c r="H41" s="37">
        <f>'[1]вспомогат'!J38</f>
        <v>-73345.63000000082</v>
      </c>
      <c r="I41" s="38">
        <f>'[1]вспомогат'!K38</f>
        <v>117.36938299035747</v>
      </c>
      <c r="J41" s="39">
        <f>'[1]вспомогат'!L38</f>
        <v>2142897.9499999993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10670512</v>
      </c>
      <c r="D42" s="33">
        <f>'[1]вспомогат'!D39</f>
        <v>2066743</v>
      </c>
      <c r="E42" s="33">
        <f>'[1]вспомогат'!G39</f>
        <v>10139811.74</v>
      </c>
      <c r="F42" s="33">
        <f>'[1]вспомогат'!H39</f>
        <v>1005052.6600000001</v>
      </c>
      <c r="G42" s="36">
        <f>'[1]вспомогат'!I39</f>
        <v>48.62978415797224</v>
      </c>
      <c r="H42" s="37">
        <f>'[1]вспомогат'!J39</f>
        <v>-1061690.3399999999</v>
      </c>
      <c r="I42" s="38">
        <f>'[1]вспомогат'!K39</f>
        <v>95.02647801717481</v>
      </c>
      <c r="J42" s="39">
        <f>'[1]вспомогат'!L39</f>
        <v>-530700.2599999998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6527116</v>
      </c>
      <c r="D43" s="33">
        <f>'[1]вспомогат'!D40</f>
        <v>1057254</v>
      </c>
      <c r="E43" s="33">
        <f>'[1]вспомогат'!G40</f>
        <v>11088397.29</v>
      </c>
      <c r="F43" s="33">
        <f>'[1]вспомогат'!H40</f>
        <v>1656684.4499999993</v>
      </c>
      <c r="G43" s="36">
        <f>'[1]вспомогат'!I40</f>
        <v>156.69691956710489</v>
      </c>
      <c r="H43" s="37">
        <f>'[1]вспомогат'!J40</f>
        <v>599430.4499999993</v>
      </c>
      <c r="I43" s="38">
        <f>'[1]вспомогат'!K40</f>
        <v>169.88203197246685</v>
      </c>
      <c r="J43" s="39">
        <f>'[1]вспомогат'!L40</f>
        <v>4561281.289999999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13422038</v>
      </c>
      <c r="D44" s="33">
        <f>'[1]вспомогат'!D41</f>
        <v>3930909</v>
      </c>
      <c r="E44" s="33">
        <f>'[1]вспомогат'!G41</f>
        <v>11075557.21</v>
      </c>
      <c r="F44" s="33">
        <f>'[1]вспомогат'!H41</f>
        <v>1342656.2300000004</v>
      </c>
      <c r="G44" s="36">
        <f>'[1]вспомогат'!I41</f>
        <v>34.15638036901898</v>
      </c>
      <c r="H44" s="37">
        <f>'[1]вспомогат'!J41</f>
        <v>-2588252.7699999996</v>
      </c>
      <c r="I44" s="38">
        <f>'[1]вспомогат'!K41</f>
        <v>82.51770118666033</v>
      </c>
      <c r="J44" s="39">
        <f>'[1]вспомогат'!L41</f>
        <v>-2346480.789999999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17414539</v>
      </c>
      <c r="D45" s="33">
        <f>'[1]вспомогат'!D42</f>
        <v>1866562</v>
      </c>
      <c r="E45" s="33">
        <f>'[1]вспомогат'!G42</f>
        <v>17357774.13</v>
      </c>
      <c r="F45" s="33">
        <f>'[1]вспомогат'!H42</f>
        <v>1377246.3399999999</v>
      </c>
      <c r="G45" s="36">
        <f>'[1]вспомогат'!I42</f>
        <v>73.78519116964772</v>
      </c>
      <c r="H45" s="37">
        <f>'[1]вспомогат'!J42</f>
        <v>-489315.66000000015</v>
      </c>
      <c r="I45" s="38">
        <f>'[1]вспомогат'!K42</f>
        <v>99.67403748098069</v>
      </c>
      <c r="J45" s="39">
        <f>'[1]вспомогат'!L42</f>
        <v>-56764.87000000104</v>
      </c>
    </row>
    <row r="46" spans="1:10" ht="14.25" customHeight="1">
      <c r="A46" s="51" t="s">
        <v>48</v>
      </c>
      <c r="B46" s="33">
        <f>'[1]вспомогат'!B43</f>
        <v>38978076</v>
      </c>
      <c r="C46" s="33">
        <f>'[1]вспомогат'!C43</f>
        <v>30016190</v>
      </c>
      <c r="D46" s="33">
        <f>'[1]вспомогат'!D43</f>
        <v>3145539</v>
      </c>
      <c r="E46" s="33">
        <f>'[1]вспомогат'!G43</f>
        <v>32989038.95</v>
      </c>
      <c r="F46" s="33">
        <f>'[1]вспомогат'!H43</f>
        <v>3221096.7399999984</v>
      </c>
      <c r="G46" s="36">
        <f>'[1]вспомогат'!I43</f>
        <v>102.40206018745907</v>
      </c>
      <c r="H46" s="37">
        <f>'[1]вспомогат'!J43</f>
        <v>75557.73999999836</v>
      </c>
      <c r="I46" s="38">
        <f>'[1]вспомогат'!K43</f>
        <v>109.9041515595417</v>
      </c>
      <c r="J46" s="39">
        <f>'[1]вспомогат'!L43</f>
        <v>2972848.9499999993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14813480</v>
      </c>
      <c r="D47" s="33">
        <f>'[1]вспомогат'!D44</f>
        <v>2193040</v>
      </c>
      <c r="E47" s="33">
        <f>'[1]вспомогат'!G44</f>
        <v>15578738.85</v>
      </c>
      <c r="F47" s="33">
        <f>'[1]вспомогат'!H44</f>
        <v>1710048.9100000001</v>
      </c>
      <c r="G47" s="36">
        <f>'[1]вспомогат'!I44</f>
        <v>77.97618420092658</v>
      </c>
      <c r="H47" s="37">
        <f>'[1]вспомогат'!J44</f>
        <v>-482991.08999999985</v>
      </c>
      <c r="I47" s="38">
        <f>'[1]вспомогат'!K44</f>
        <v>105.16596269073844</v>
      </c>
      <c r="J47" s="39">
        <f>'[1]вспомогат'!L44</f>
        <v>765258.8499999996</v>
      </c>
    </row>
    <row r="48" spans="1:10" ht="14.25" customHeight="1">
      <c r="A48" s="51" t="s">
        <v>50</v>
      </c>
      <c r="B48" s="33">
        <f>'[1]вспомогат'!B45</f>
        <v>16570044</v>
      </c>
      <c r="C48" s="33">
        <f>'[1]вспомогат'!C45</f>
        <v>12832141</v>
      </c>
      <c r="D48" s="33">
        <f>'[1]вспомогат'!D45</f>
        <v>2565267</v>
      </c>
      <c r="E48" s="33">
        <f>'[1]вспомогат'!G45</f>
        <v>14233286.27</v>
      </c>
      <c r="F48" s="33">
        <f>'[1]вспомогат'!H45</f>
        <v>1640001.9699999988</v>
      </c>
      <c r="G48" s="36">
        <f>'[1]вспомогат'!I45</f>
        <v>63.93104382506768</v>
      </c>
      <c r="H48" s="37">
        <f>'[1]вспомогат'!J45</f>
        <v>-925265.0300000012</v>
      </c>
      <c r="I48" s="38">
        <f>'[1]вспомогат'!K45</f>
        <v>110.91902956801987</v>
      </c>
      <c r="J48" s="39">
        <f>'[1]вспомогат'!L45</f>
        <v>1401145.2699999996</v>
      </c>
    </row>
    <row r="49" spans="1:10" ht="14.25" customHeight="1">
      <c r="A49" s="51" t="s">
        <v>51</v>
      </c>
      <c r="B49" s="33">
        <f>'[1]вспомогат'!B46</f>
        <v>6173405</v>
      </c>
      <c r="C49" s="33">
        <f>'[1]вспомогат'!C46</f>
        <v>5095140</v>
      </c>
      <c r="D49" s="33">
        <f>'[1]вспомогат'!D46</f>
        <v>441400</v>
      </c>
      <c r="E49" s="33">
        <f>'[1]вспомогат'!G46</f>
        <v>5771017.36</v>
      </c>
      <c r="F49" s="33">
        <f>'[1]вспомогат'!H46</f>
        <v>463023.0900000008</v>
      </c>
      <c r="G49" s="36">
        <f>'[1]вспомогат'!I46</f>
        <v>104.89875169913927</v>
      </c>
      <c r="H49" s="37">
        <f>'[1]вспомогат'!J46</f>
        <v>21623.090000000782</v>
      </c>
      <c r="I49" s="38">
        <f>'[1]вспомогат'!K46</f>
        <v>113.26513815125787</v>
      </c>
      <c r="J49" s="39">
        <f>'[1]вспомогат'!L46</f>
        <v>675877.3600000003</v>
      </c>
    </row>
    <row r="50" spans="1:10" ht="14.25" customHeight="1">
      <c r="A50" s="51" t="s">
        <v>52</v>
      </c>
      <c r="B50" s="33">
        <f>'[1]вспомогат'!B47</f>
        <v>6362670</v>
      </c>
      <c r="C50" s="33">
        <f>'[1]вспомогат'!C47</f>
        <v>4696691</v>
      </c>
      <c r="D50" s="33">
        <f>'[1]вспомогат'!D47</f>
        <v>652282</v>
      </c>
      <c r="E50" s="33">
        <f>'[1]вспомогат'!G47</f>
        <v>6072853.44</v>
      </c>
      <c r="F50" s="33">
        <f>'[1]вспомогат'!H47</f>
        <v>930995.4300000006</v>
      </c>
      <c r="G50" s="36">
        <f>'[1]вспомогат'!I47</f>
        <v>142.72897765077076</v>
      </c>
      <c r="H50" s="37">
        <f>'[1]вспомогат'!J47</f>
        <v>278713.43000000063</v>
      </c>
      <c r="I50" s="38">
        <f>'[1]вспомогат'!K47</f>
        <v>129.3006808410432</v>
      </c>
      <c r="J50" s="39">
        <f>'[1]вспомогат'!L47</f>
        <v>1376162.4400000004</v>
      </c>
    </row>
    <row r="51" spans="1:10" ht="14.25" customHeight="1">
      <c r="A51" s="51" t="s">
        <v>53</v>
      </c>
      <c r="B51" s="33">
        <f>'[1]вспомогат'!B48</f>
        <v>8014032</v>
      </c>
      <c r="C51" s="33">
        <f>'[1]вспомогат'!C48</f>
        <v>5843537</v>
      </c>
      <c r="D51" s="33">
        <f>'[1]вспомогат'!D48</f>
        <v>819623</v>
      </c>
      <c r="E51" s="33">
        <f>'[1]вспомогат'!G48</f>
        <v>6083471.58</v>
      </c>
      <c r="F51" s="33">
        <f>'[1]вспомогат'!H48</f>
        <v>587201.9199999999</v>
      </c>
      <c r="G51" s="36">
        <f>'[1]вспомогат'!I48</f>
        <v>71.6429285171353</v>
      </c>
      <c r="H51" s="37">
        <f>'[1]вспомогат'!J48</f>
        <v>-232421.08000000007</v>
      </c>
      <c r="I51" s="38">
        <f>'[1]вспомогат'!K48</f>
        <v>104.1059820447787</v>
      </c>
      <c r="J51" s="39">
        <f>'[1]вспомогат'!L48</f>
        <v>239934.58000000007</v>
      </c>
    </row>
    <row r="52" spans="1:10" ht="14.25" customHeight="1">
      <c r="A52" s="51" t="s">
        <v>54</v>
      </c>
      <c r="B52" s="33">
        <f>'[1]вспомогат'!B49</f>
        <v>17810300</v>
      </c>
      <c r="C52" s="33">
        <f>'[1]вспомогат'!C49</f>
        <v>12899640</v>
      </c>
      <c r="D52" s="33">
        <f>'[1]вспомогат'!D49</f>
        <v>1784042</v>
      </c>
      <c r="E52" s="33">
        <f>'[1]вспомогат'!G49</f>
        <v>15587123.73</v>
      </c>
      <c r="F52" s="33">
        <f>'[1]вспомогат'!H49</f>
        <v>1814064.5</v>
      </c>
      <c r="G52" s="36">
        <f>'[1]вспомогат'!I49</f>
        <v>101.68283594220316</v>
      </c>
      <c r="H52" s="37">
        <f>'[1]вспомогат'!J49</f>
        <v>30022.5</v>
      </c>
      <c r="I52" s="38">
        <f>'[1]вспомогат'!K49</f>
        <v>120.83378861735676</v>
      </c>
      <c r="J52" s="39">
        <f>'[1]вспомогат'!L49</f>
        <v>2687483.7300000004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5550086</v>
      </c>
      <c r="D53" s="33">
        <f>'[1]вспомогат'!D50</f>
        <v>537006</v>
      </c>
      <c r="E53" s="33">
        <f>'[1]вспомогат'!G50</f>
        <v>6871601.65</v>
      </c>
      <c r="F53" s="33">
        <f>'[1]вспомогат'!H50</f>
        <v>974963.6000000006</v>
      </c>
      <c r="G53" s="36">
        <f>'[1]вспомогат'!I50</f>
        <v>181.55543885915623</v>
      </c>
      <c r="H53" s="37">
        <f>'[1]вспомогат'!J50</f>
        <v>437957.60000000056</v>
      </c>
      <c r="I53" s="38">
        <f>'[1]вспомогат'!K50</f>
        <v>123.81072383382889</v>
      </c>
      <c r="J53" s="39">
        <f>'[1]вспомогат'!L50</f>
        <v>1321515.6500000004</v>
      </c>
    </row>
    <row r="54" spans="1:10" ht="14.25" customHeight="1">
      <c r="A54" s="51" t="s">
        <v>56</v>
      </c>
      <c r="B54" s="33">
        <f>'[1]вспомогат'!B51</f>
        <v>6017100</v>
      </c>
      <c r="C54" s="33">
        <f>'[1]вспомогат'!C51</f>
        <v>4826185</v>
      </c>
      <c r="D54" s="33">
        <f>'[1]вспомогат'!D51</f>
        <v>582703</v>
      </c>
      <c r="E54" s="33">
        <f>'[1]вспомогат'!G51</f>
        <v>5539932.31</v>
      </c>
      <c r="F54" s="33">
        <f>'[1]вспомогат'!H51</f>
        <v>473148.31999999937</v>
      </c>
      <c r="G54" s="36">
        <f>'[1]вспомогат'!I51</f>
        <v>81.19888176309361</v>
      </c>
      <c r="H54" s="37">
        <f>'[1]вспомогат'!J51</f>
        <v>-109554.68000000063</v>
      </c>
      <c r="I54" s="38">
        <f>'[1]вспомогат'!K51</f>
        <v>114.78905823129449</v>
      </c>
      <c r="J54" s="39">
        <f>'[1]вспомогат'!L51</f>
        <v>713747.3099999996</v>
      </c>
    </row>
    <row r="55" spans="1:10" ht="15" customHeight="1">
      <c r="A55" s="49" t="s">
        <v>57</v>
      </c>
      <c r="B55" s="41">
        <f>SUM(B39:B54)</f>
        <v>253074797</v>
      </c>
      <c r="C55" s="41">
        <f>SUM(C39:C54)</f>
        <v>190266668</v>
      </c>
      <c r="D55" s="41">
        <f>SUM(D39:D54)</f>
        <v>26817868</v>
      </c>
      <c r="E55" s="41">
        <f>SUM(E39:E54)</f>
        <v>208903480.91000006</v>
      </c>
      <c r="F55" s="41">
        <f>SUM(F39:F54)</f>
        <v>22132879.709999993</v>
      </c>
      <c r="G55" s="42">
        <f>F55/D55*100</f>
        <v>82.5303477144417</v>
      </c>
      <c r="H55" s="41">
        <f>SUM(H39:H54)</f>
        <v>-4684988.290000003</v>
      </c>
      <c r="I55" s="43">
        <f>E55/C55*100</f>
        <v>109.79510132063702</v>
      </c>
      <c r="J55" s="41">
        <f>SUM(J39:J54)</f>
        <v>18636812.91</v>
      </c>
    </row>
    <row r="56" spans="1:10" ht="15.75" customHeight="1">
      <c r="A56" s="52" t="s">
        <v>58</v>
      </c>
      <c r="B56" s="53">
        <f>'[1]вспомогат'!B52</f>
        <v>8708942526</v>
      </c>
      <c r="C56" s="53">
        <f>'[1]вспомогат'!C52</f>
        <v>6395265747</v>
      </c>
      <c r="D56" s="53">
        <f>'[1]вспомогат'!D52</f>
        <v>700983729</v>
      </c>
      <c r="E56" s="53">
        <f>'[1]вспомогат'!G52</f>
        <v>6617381566.110001</v>
      </c>
      <c r="F56" s="53">
        <f>'[1]вспомогат'!H52</f>
        <v>566833859.5000002</v>
      </c>
      <c r="G56" s="54">
        <f>'[1]вспомогат'!I52</f>
        <v>80.86262719801307</v>
      </c>
      <c r="H56" s="53">
        <f>'[1]вспомогат'!J52</f>
        <v>-129464881.20999974</v>
      </c>
      <c r="I56" s="54">
        <f>'[1]вспомогат'!K52</f>
        <v>103.47312884088038</v>
      </c>
      <c r="J56" s="53">
        <f>'[1]вспомогат'!L52</f>
        <v>222115819.1100006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27.09.2017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2017-09-28T05:39:10Z</dcterms:created>
  <dcterms:modified xsi:type="dcterms:W3CDTF">2017-09-28T05:39:44Z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