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<sst xmlns="http://schemas.openxmlformats.org/spreadsheetml/2006/main" count="64" uniqueCount="59">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</sst>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22.09.2017</v>
          </cell>
        </row>
        <row r="6">
          <cell r="G6" t="str">
            <v>Фактично надійшло на 22.09.2017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1193389693.4</v>
          </cell>
          <cell r="H10">
            <v>76505329.43000007</v>
          </cell>
          <cell r="I10">
            <v>72.57091195266854</v>
          </cell>
          <cell r="J10">
            <v>-28916150.569999933</v>
          </cell>
          <cell r="K10">
            <v>99.3118512548537</v>
          </cell>
          <cell r="L10">
            <v>-8269200.599999905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3005289188.05</v>
          </cell>
          <cell r="H11">
            <v>205160840.9500003</v>
          </cell>
          <cell r="I11">
            <v>62.74511536050166</v>
          </cell>
          <cell r="J11">
            <v>-121814159.04999971</v>
          </cell>
          <cell r="K11">
            <v>99.73382055115472</v>
          </cell>
          <cell r="L11">
            <v>-8020811.949999809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255821525.97</v>
          </cell>
          <cell r="H12">
            <v>17115986.620000005</v>
          </cell>
          <cell r="I12">
            <v>68.29883541136974</v>
          </cell>
          <cell r="J12">
            <v>-7944450.379999995</v>
          </cell>
          <cell r="K12">
            <v>100.60432311524812</v>
          </cell>
          <cell r="L12">
            <v>1536701.9699999988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332546299.55</v>
          </cell>
          <cell r="H13">
            <v>24990439.170000017</v>
          </cell>
          <cell r="I13">
            <v>70.99596921005238</v>
          </cell>
          <cell r="J13">
            <v>-10209360.829999983</v>
          </cell>
          <cell r="K13">
            <v>102.1462467786177</v>
          </cell>
          <cell r="L13">
            <v>6987299.550000012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327067906.89</v>
          </cell>
          <cell r="H14">
            <v>22188720.20999998</v>
          </cell>
          <cell r="I14">
            <v>52.42585816557976</v>
          </cell>
          <cell r="J14">
            <v>-20135279.79000002</v>
          </cell>
          <cell r="K14">
            <v>94.56218612739825</v>
          </cell>
          <cell r="L14">
            <v>-18808093.110000014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48347208.53</v>
          </cell>
          <cell r="H15">
            <v>2901149.3999999985</v>
          </cell>
          <cell r="I15">
            <v>57.97313110724773</v>
          </cell>
          <cell r="J15">
            <v>-2103150.6000000015</v>
          </cell>
          <cell r="K15">
            <v>99.24216183872372</v>
          </cell>
          <cell r="L15">
            <v>-369191.4699999988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28285037.65</v>
          </cell>
          <cell r="H16">
            <v>3461068.9399999976</v>
          </cell>
          <cell r="I16">
            <v>98.34406610089876</v>
          </cell>
          <cell r="J16">
            <v>-58278.060000002384</v>
          </cell>
          <cell r="K16">
            <v>109.66836172590513</v>
          </cell>
          <cell r="L16">
            <v>2493608.6499999985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167857587.9</v>
          </cell>
          <cell r="H17">
            <v>14393967.74000001</v>
          </cell>
          <cell r="I17">
            <v>75.24751904547001</v>
          </cell>
          <cell r="J17">
            <v>-4734859.25999999</v>
          </cell>
          <cell r="K17">
            <v>126.62452193105851</v>
          </cell>
          <cell r="L17">
            <v>35294332.900000006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19471336.61</v>
          </cell>
          <cell r="H18">
            <v>1729322.3900000006</v>
          </cell>
          <cell r="I18">
            <v>96.8541644847272</v>
          </cell>
          <cell r="J18">
            <v>-56168.609999999404</v>
          </cell>
          <cell r="K18">
            <v>109.38999242974339</v>
          </cell>
          <cell r="L18">
            <v>1671411.6099999994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20983660.38</v>
          </cell>
          <cell r="H19">
            <v>1067405.6799999997</v>
          </cell>
          <cell r="I19">
            <v>92.649504812992</v>
          </cell>
          <cell r="J19">
            <v>-84684.3200000003</v>
          </cell>
          <cell r="K19">
            <v>144.0118828197577</v>
          </cell>
          <cell r="L19">
            <v>6412876.379999999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92835996.56</v>
          </cell>
          <cell r="H20">
            <v>7741016.950000003</v>
          </cell>
          <cell r="I20">
            <v>76.9081286180074</v>
          </cell>
          <cell r="J20">
            <v>-2324261.049999997</v>
          </cell>
          <cell r="K20">
            <v>114.59353818869056</v>
          </cell>
          <cell r="L20">
            <v>11822705.560000002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72486728.74</v>
          </cell>
          <cell r="H21">
            <v>7107872.979999997</v>
          </cell>
          <cell r="I21">
            <v>78.73988432518776</v>
          </cell>
          <cell r="J21">
            <v>-1919157.0200000033</v>
          </cell>
          <cell r="K21">
            <v>112.95695947717999</v>
          </cell>
          <cell r="L21">
            <v>8314738.739999995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62083154.87</v>
          </cell>
          <cell r="H22">
            <v>3956556.509999998</v>
          </cell>
          <cell r="I22">
            <v>55.91604205719477</v>
          </cell>
          <cell r="J22">
            <v>-3119331.490000002</v>
          </cell>
          <cell r="K22">
            <v>101.40492896339717</v>
          </cell>
          <cell r="L22">
            <v>860139.8699999973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48565729.29</v>
          </cell>
          <cell r="H23">
            <v>2853651.030000001</v>
          </cell>
          <cell r="I23">
            <v>41.36687160799822</v>
          </cell>
          <cell r="J23">
            <v>-4044745.969999999</v>
          </cell>
          <cell r="K23">
            <v>102.70984383516286</v>
          </cell>
          <cell r="L23">
            <v>1281333.289999999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29123485.74</v>
          </cell>
          <cell r="H24">
            <v>2494518.169999998</v>
          </cell>
          <cell r="I24">
            <v>90.24089277238834</v>
          </cell>
          <cell r="J24">
            <v>-269769.83000000194</v>
          </cell>
          <cell r="K24">
            <v>131.80172179787527</v>
          </cell>
          <cell r="L24">
            <v>7027047.739999998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89762989.08</v>
          </cell>
          <cell r="H25">
            <v>9760426.620000005</v>
          </cell>
          <cell r="I25">
            <v>82.45355005729684</v>
          </cell>
          <cell r="J25">
            <v>-2077058.3799999952</v>
          </cell>
          <cell r="K25">
            <v>111.09440318697645</v>
          </cell>
          <cell r="L25">
            <v>8964149.079999998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50020569.54</v>
          </cell>
          <cell r="H26">
            <v>3922221.030000001</v>
          </cell>
          <cell r="I26">
            <v>51.46000725280189</v>
          </cell>
          <cell r="J26">
            <v>-3699660.969999999</v>
          </cell>
          <cell r="K26">
            <v>102.34988431341372</v>
          </cell>
          <cell r="L26">
            <v>1148438.539999999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39567780.86</v>
          </cell>
          <cell r="H27">
            <v>3143066.6899999976</v>
          </cell>
          <cell r="I27">
            <v>94.85407750708366</v>
          </cell>
          <cell r="J27">
            <v>-170514.31000000238</v>
          </cell>
          <cell r="K27">
            <v>108.1954689615127</v>
          </cell>
          <cell r="L27">
            <v>2997135.8599999994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42120480.41</v>
          </cell>
          <cell r="H28">
            <v>2749246.4599999934</v>
          </cell>
          <cell r="I28">
            <v>52.243305038204944</v>
          </cell>
          <cell r="J28">
            <v>-2513143.5400000066</v>
          </cell>
          <cell r="K28">
            <v>102.87098962497332</v>
          </cell>
          <cell r="L28">
            <v>1175525.4099999964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107324902.7</v>
          </cell>
          <cell r="H29">
            <v>8591075.24000001</v>
          </cell>
          <cell r="I29">
            <v>85.1430009319961</v>
          </cell>
          <cell r="J29">
            <v>-1499096.7599999905</v>
          </cell>
          <cell r="K29">
            <v>106.66406442223142</v>
          </cell>
          <cell r="L29">
            <v>6705351.700000003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48116897.72</v>
          </cell>
          <cell r="H30">
            <v>3392457.039999999</v>
          </cell>
          <cell r="I30">
            <v>70.7922285947048</v>
          </cell>
          <cell r="J30">
            <v>-1399674.960000001</v>
          </cell>
          <cell r="K30">
            <v>107.39556708046682</v>
          </cell>
          <cell r="L30">
            <v>3313467.719999999</v>
          </cell>
        </row>
        <row r="31">
          <cell r="B31">
            <v>34947002</v>
          </cell>
          <cell r="C31">
            <v>23891925</v>
          </cell>
          <cell r="D31">
            <v>4404724</v>
          </cell>
          <cell r="G31">
            <v>27277284.35</v>
          </cell>
          <cell r="H31">
            <v>2919537.3900000006</v>
          </cell>
          <cell r="I31">
            <v>66.28195977772955</v>
          </cell>
          <cell r="J31">
            <v>-1485186.6099999994</v>
          </cell>
          <cell r="K31">
            <v>114.16947085678531</v>
          </cell>
          <cell r="L31">
            <v>3385359.3500000015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25862045.86</v>
          </cell>
          <cell r="H32">
            <v>1610900.0899999999</v>
          </cell>
          <cell r="I32">
            <v>64.060328211238</v>
          </cell>
          <cell r="J32">
            <v>-903760.9100000001</v>
          </cell>
          <cell r="K32">
            <v>118.1207509638343</v>
          </cell>
          <cell r="L32">
            <v>3967462.8599999994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43314295.7</v>
          </cell>
          <cell r="H33">
            <v>4102116.120000005</v>
          </cell>
          <cell r="I33">
            <v>76.78174405674285</v>
          </cell>
          <cell r="J33">
            <v>-1240450.8799999952</v>
          </cell>
          <cell r="K33">
            <v>116.99968887814181</v>
          </cell>
          <cell r="L33">
            <v>6293431.700000003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37390031.84</v>
          </cell>
          <cell r="H34">
            <v>2711464.370000005</v>
          </cell>
          <cell r="I34">
            <v>69.98571797669328</v>
          </cell>
          <cell r="J34">
            <v>-1162846.6299999952</v>
          </cell>
          <cell r="K34">
            <v>122.21632244501997</v>
          </cell>
          <cell r="L34">
            <v>6796710.840000004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91149794.36</v>
          </cell>
          <cell r="H35">
            <v>5714149.920000002</v>
          </cell>
          <cell r="I35">
            <v>62.92137490057992</v>
          </cell>
          <cell r="J35">
            <v>-3367263.079999998</v>
          </cell>
          <cell r="K35">
            <v>116.20275658547621</v>
          </cell>
          <cell r="L35">
            <v>12709491.36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10565892.74</v>
          </cell>
          <cell r="H36">
            <v>891118.6400000006</v>
          </cell>
          <cell r="I36">
            <v>75.6534869406866</v>
          </cell>
          <cell r="J36">
            <v>-286776.3599999994</v>
          </cell>
          <cell r="K36">
            <v>112.16187077623894</v>
          </cell>
          <cell r="L36">
            <v>1145674.7400000002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24567022.67</v>
          </cell>
          <cell r="H37">
            <v>1810258.5</v>
          </cell>
          <cell r="I37">
            <v>69.87289195410817</v>
          </cell>
          <cell r="J37">
            <v>-780529.5</v>
          </cell>
          <cell r="K37">
            <v>102.78254251401593</v>
          </cell>
          <cell r="L37">
            <v>665081.6700000018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14352898.85</v>
          </cell>
          <cell r="H38">
            <v>1206256.2699999996</v>
          </cell>
          <cell r="I38">
            <v>85.74377370158831</v>
          </cell>
          <cell r="J38">
            <v>-200558.73000000045</v>
          </cell>
          <cell r="K38">
            <v>116.3382498674336</v>
          </cell>
          <cell r="L38">
            <v>2015684.8499999996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9961443.02</v>
          </cell>
          <cell r="H39">
            <v>826683.9399999995</v>
          </cell>
          <cell r="I39">
            <v>39.99935841079416</v>
          </cell>
          <cell r="J39">
            <v>-1240059.0600000005</v>
          </cell>
          <cell r="K39">
            <v>93.35487388046609</v>
          </cell>
          <cell r="L39">
            <v>-709068.9800000004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10904601.83</v>
          </cell>
          <cell r="H40">
            <v>1472888.9900000002</v>
          </cell>
          <cell r="I40">
            <v>139.3126902333782</v>
          </cell>
          <cell r="J40">
            <v>415634.9900000002</v>
          </cell>
          <cell r="K40">
            <v>167.06615647707196</v>
          </cell>
          <cell r="L40">
            <v>4377485.83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10814705.61</v>
          </cell>
          <cell r="H41">
            <v>1081804.629999999</v>
          </cell>
          <cell r="I41">
            <v>27.52046994728189</v>
          </cell>
          <cell r="J41">
            <v>-2849104.370000001</v>
          </cell>
          <cell r="K41">
            <v>80.57424371768282</v>
          </cell>
          <cell r="L41">
            <v>-2607332.3900000006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17179486.98</v>
          </cell>
          <cell r="H42">
            <v>1198959.1900000013</v>
          </cell>
          <cell r="I42">
            <v>64.2335582745176</v>
          </cell>
          <cell r="J42">
            <v>-667602.8099999987</v>
          </cell>
          <cell r="K42">
            <v>98.65025413535207</v>
          </cell>
          <cell r="L42">
            <v>-235052.01999999955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32171558.43</v>
          </cell>
          <cell r="H43">
            <v>2403616.219999999</v>
          </cell>
          <cell r="I43">
            <v>76.41349288627478</v>
          </cell>
          <cell r="J43">
            <v>-741922.7800000012</v>
          </cell>
          <cell r="K43">
            <v>107.180686256317</v>
          </cell>
          <cell r="L43">
            <v>2155368.4299999997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15215692.27</v>
          </cell>
          <cell r="H44">
            <v>1347002.33</v>
          </cell>
          <cell r="I44">
            <v>61.4216945427352</v>
          </cell>
          <cell r="J44">
            <v>-846037.6699999999</v>
          </cell>
          <cell r="K44">
            <v>102.71517745998915</v>
          </cell>
          <cell r="L44">
            <v>402212.26999999955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13707862.22</v>
          </cell>
          <cell r="H45">
            <v>1114577.92</v>
          </cell>
          <cell r="I45">
            <v>43.44880747306226</v>
          </cell>
          <cell r="J45">
            <v>-1450689.08</v>
          </cell>
          <cell r="K45">
            <v>106.82443576640874</v>
          </cell>
          <cell r="L45">
            <v>875721.2200000007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5705652.94</v>
          </cell>
          <cell r="H46">
            <v>397658.67000000086</v>
          </cell>
          <cell r="I46">
            <v>90.09031943815154</v>
          </cell>
          <cell r="J46">
            <v>-43741.32999999914</v>
          </cell>
          <cell r="K46">
            <v>111.9822603500591</v>
          </cell>
          <cell r="L46">
            <v>610512.9400000004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5926012.82</v>
          </cell>
          <cell r="H47">
            <v>784154.8100000005</v>
          </cell>
          <cell r="I47">
            <v>120.2171468781908</v>
          </cell>
          <cell r="J47">
            <v>131872.81000000052</v>
          </cell>
          <cell r="K47">
            <v>126.17421116271011</v>
          </cell>
          <cell r="L47">
            <v>1229321.8200000003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5840635.31</v>
          </cell>
          <cell r="H48">
            <v>344365.64999999944</v>
          </cell>
          <cell r="I48">
            <v>42.01512768675348</v>
          </cell>
          <cell r="J48">
            <v>-475257.35000000056</v>
          </cell>
          <cell r="K48">
            <v>99.95034360182882</v>
          </cell>
          <cell r="L48">
            <v>-2901.69000000041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15123388.13</v>
          </cell>
          <cell r="H49">
            <v>1350328.9000000004</v>
          </cell>
          <cell r="I49">
            <v>75.68929991558497</v>
          </cell>
          <cell r="J49">
            <v>-433713.0999999996</v>
          </cell>
          <cell r="K49">
            <v>117.23883868076939</v>
          </cell>
          <cell r="L49">
            <v>2223748.130000001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6778295.36</v>
          </cell>
          <cell r="H50">
            <v>881657.3100000005</v>
          </cell>
          <cell r="I50">
            <v>164.18015999821242</v>
          </cell>
          <cell r="J50">
            <v>344651.3100000005</v>
          </cell>
          <cell r="K50">
            <v>122.12955546995128</v>
          </cell>
          <cell r="L50">
            <v>1228209.3600000003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5448560.81</v>
          </cell>
          <cell r="H51">
            <v>381776.81999999937</v>
          </cell>
          <cell r="I51">
            <v>65.51825200831287</v>
          </cell>
          <cell r="J51">
            <v>-200926.18000000063</v>
          </cell>
          <cell r="K51">
            <v>112.89581335982768</v>
          </cell>
          <cell r="L51">
            <v>622375.8099999996</v>
          </cell>
        </row>
        <row r="52">
          <cell r="B52">
            <v>8701222690</v>
          </cell>
          <cell r="C52">
            <v>6390636857</v>
          </cell>
          <cell r="D52">
            <v>696354839</v>
          </cell>
          <cell r="G52">
            <v>6510325322.539999</v>
          </cell>
          <cell r="H52">
            <v>459777615.9300003</v>
          </cell>
          <cell r="I52">
            <v>66.02634033394004</v>
          </cell>
          <cell r="J52">
            <v>-227252463.85999966</v>
          </cell>
          <cell r="K52">
            <v>101.87287226951251</v>
          </cell>
          <cell r="L52">
            <v>119688465.53999901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1193389693.4</v>
      </c>
      <c r="F10" s="33">
        <f>'[1]вспомогат'!H10</f>
        <v>76505329.43000007</v>
      </c>
      <c r="G10" s="34">
        <f>'[1]вспомогат'!I10</f>
        <v>72.57091195266854</v>
      </c>
      <c r="H10" s="33">
        <f>'[1]вспомогат'!J10</f>
        <v>-28916150.569999933</v>
      </c>
      <c r="I10" s="34">
        <f>'[1]вспомогат'!K10</f>
        <v>99.3118512548537</v>
      </c>
      <c r="J10" s="33">
        <f>'[1]вспомогат'!L10</f>
        <v>-8269200.599999905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3005289188.05</v>
      </c>
      <c r="F12" s="33">
        <f>'[1]вспомогат'!H11</f>
        <v>205160840.9500003</v>
      </c>
      <c r="G12" s="36">
        <f>'[1]вспомогат'!I11</f>
        <v>62.74511536050166</v>
      </c>
      <c r="H12" s="37">
        <f>'[1]вспомогат'!J11</f>
        <v>-121814159.04999971</v>
      </c>
      <c r="I12" s="36">
        <f>'[1]вспомогат'!K11</f>
        <v>99.73382055115472</v>
      </c>
      <c r="J12" s="39">
        <f>'[1]вспомогат'!L11</f>
        <v>-8020811.949999809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254284824</v>
      </c>
      <c r="D13" s="33">
        <f>'[1]вспомогат'!D12</f>
        <v>25060437</v>
      </c>
      <c r="E13" s="33">
        <f>'[1]вспомогат'!G12</f>
        <v>255821525.97</v>
      </c>
      <c r="F13" s="33">
        <f>'[1]вспомогат'!H12</f>
        <v>17115986.620000005</v>
      </c>
      <c r="G13" s="36">
        <f>'[1]вспомогат'!I12</f>
        <v>68.29883541136974</v>
      </c>
      <c r="H13" s="37">
        <f>'[1]вспомогат'!J12</f>
        <v>-7944450.379999995</v>
      </c>
      <c r="I13" s="36">
        <f>'[1]вспомогат'!K12</f>
        <v>100.60432311524812</v>
      </c>
      <c r="J13" s="39">
        <f>'[1]вспомогат'!L12</f>
        <v>1536701.9699999988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332546299.55</v>
      </c>
      <c r="F14" s="33">
        <f>'[1]вспомогат'!H13</f>
        <v>24990439.170000017</v>
      </c>
      <c r="G14" s="36">
        <f>'[1]вспомогат'!I13</f>
        <v>70.99596921005238</v>
      </c>
      <c r="H14" s="37">
        <f>'[1]вспомогат'!J13</f>
        <v>-10209360.829999983</v>
      </c>
      <c r="I14" s="36">
        <f>'[1]вспомогат'!K13</f>
        <v>102.1462467786177</v>
      </c>
      <c r="J14" s="39">
        <f>'[1]вспомогат'!L13</f>
        <v>6987299.550000012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327067906.89</v>
      </c>
      <c r="F15" s="33">
        <f>'[1]вспомогат'!H14</f>
        <v>22188720.20999998</v>
      </c>
      <c r="G15" s="36">
        <f>'[1]вспомогат'!I14</f>
        <v>52.42585816557976</v>
      </c>
      <c r="H15" s="37">
        <f>'[1]вспомогат'!J14</f>
        <v>-20135279.79000002</v>
      </c>
      <c r="I15" s="36">
        <f>'[1]вспомогат'!K14</f>
        <v>94.56218612739825</v>
      </c>
      <c r="J15" s="39">
        <f>'[1]вспомогат'!L14</f>
        <v>-18808093.110000014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48347208.53</v>
      </c>
      <c r="F16" s="33">
        <f>'[1]вспомогат'!H15</f>
        <v>2901149.3999999985</v>
      </c>
      <c r="G16" s="36">
        <f>'[1]вспомогат'!I15</f>
        <v>57.97313110724773</v>
      </c>
      <c r="H16" s="37">
        <f>'[1]вспомогат'!J15</f>
        <v>-2103150.6000000015</v>
      </c>
      <c r="I16" s="36">
        <f>'[1]вспомогат'!K15</f>
        <v>99.24216183872372</v>
      </c>
      <c r="J16" s="39">
        <f>'[1]вспомогат'!L15</f>
        <v>-369191.4699999988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3987746224</v>
      </c>
      <c r="D17" s="41">
        <f>SUM(D12:D16)</f>
        <v>434563537</v>
      </c>
      <c r="E17" s="41">
        <f>SUM(E12:E16)</f>
        <v>3969072128.9900002</v>
      </c>
      <c r="F17" s="41">
        <f>SUM(F12:F16)</f>
        <v>272357136.35000026</v>
      </c>
      <c r="G17" s="42">
        <f>F17/D17*100</f>
        <v>62.67372044838642</v>
      </c>
      <c r="H17" s="41">
        <f>SUM(H12:H16)</f>
        <v>-162206400.6499997</v>
      </c>
      <c r="I17" s="43">
        <f>E17/C17*100</f>
        <v>99.53171305391474</v>
      </c>
      <c r="J17" s="41">
        <f>SUM(J12:J16)</f>
        <v>-18674095.00999981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25791429</v>
      </c>
      <c r="D18" s="44">
        <f>'[1]вспомогат'!D16</f>
        <v>3519347</v>
      </c>
      <c r="E18" s="44">
        <f>'[1]вспомогат'!G16</f>
        <v>28285037.65</v>
      </c>
      <c r="F18" s="44">
        <f>'[1]вспомогат'!H16</f>
        <v>3461068.9399999976</v>
      </c>
      <c r="G18" s="45">
        <f>'[1]вспомогат'!I16</f>
        <v>98.34406610089876</v>
      </c>
      <c r="H18" s="46">
        <f>'[1]вспомогат'!J16</f>
        <v>-58278.060000002384</v>
      </c>
      <c r="I18" s="47">
        <f>'[1]вспомогат'!K16</f>
        <v>109.66836172590513</v>
      </c>
      <c r="J18" s="48">
        <f>'[1]вспомогат'!L16</f>
        <v>2493608.6499999985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167857587.9</v>
      </c>
      <c r="F19" s="44">
        <f>'[1]вспомогат'!H17</f>
        <v>14393967.74000001</v>
      </c>
      <c r="G19" s="45">
        <f>'[1]вспомогат'!I17</f>
        <v>75.24751904547001</v>
      </c>
      <c r="H19" s="37">
        <f>'[1]вспомогат'!J17</f>
        <v>-4734859.25999999</v>
      </c>
      <c r="I19" s="38">
        <f>'[1]вспомогат'!K17</f>
        <v>126.62452193105851</v>
      </c>
      <c r="J19" s="39">
        <f>'[1]вспомогат'!L17</f>
        <v>35294332.900000006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19471336.61</v>
      </c>
      <c r="F20" s="44">
        <f>'[1]вспомогат'!H18</f>
        <v>1729322.3900000006</v>
      </c>
      <c r="G20" s="45">
        <f>'[1]вспомогат'!I18</f>
        <v>96.8541644847272</v>
      </c>
      <c r="H20" s="37">
        <f>'[1]вспомогат'!J18</f>
        <v>-56168.609999999404</v>
      </c>
      <c r="I20" s="38">
        <f>'[1]вспомогат'!K18</f>
        <v>109.38999242974339</v>
      </c>
      <c r="J20" s="39">
        <f>'[1]вспомогат'!L18</f>
        <v>1671411.6099999994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20983660.38</v>
      </c>
      <c r="F21" s="44">
        <f>'[1]вспомогат'!H19</f>
        <v>1067405.6799999997</v>
      </c>
      <c r="G21" s="45">
        <f>'[1]вспомогат'!I19</f>
        <v>92.649504812992</v>
      </c>
      <c r="H21" s="37">
        <f>'[1]вспомогат'!J19</f>
        <v>-84684.3200000003</v>
      </c>
      <c r="I21" s="38">
        <f>'[1]вспомогат'!K19</f>
        <v>144.0118828197577</v>
      </c>
      <c r="J21" s="39">
        <f>'[1]вспомогат'!L19</f>
        <v>6412876.379999999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92835996.56</v>
      </c>
      <c r="F22" s="44">
        <f>'[1]вспомогат'!H20</f>
        <v>7741016.950000003</v>
      </c>
      <c r="G22" s="45">
        <f>'[1]вспомогат'!I20</f>
        <v>76.9081286180074</v>
      </c>
      <c r="H22" s="37">
        <f>'[1]вспомогат'!J20</f>
        <v>-2324261.049999997</v>
      </c>
      <c r="I22" s="38">
        <f>'[1]вспомогат'!K20</f>
        <v>114.59353818869056</v>
      </c>
      <c r="J22" s="39">
        <f>'[1]вспомогат'!L20</f>
        <v>11822705.560000002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72486728.74</v>
      </c>
      <c r="F23" s="44">
        <f>'[1]вспомогат'!H21</f>
        <v>7107872.979999997</v>
      </c>
      <c r="G23" s="45">
        <f>'[1]вспомогат'!I21</f>
        <v>78.73988432518776</v>
      </c>
      <c r="H23" s="37">
        <f>'[1]вспомогат'!J21</f>
        <v>-1919157.0200000033</v>
      </c>
      <c r="I23" s="38">
        <f>'[1]вспомогат'!K21</f>
        <v>112.95695947717999</v>
      </c>
      <c r="J23" s="39">
        <f>'[1]вспомогат'!L21</f>
        <v>8314738.739999995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62083154.87</v>
      </c>
      <c r="F24" s="44">
        <f>'[1]вспомогат'!H22</f>
        <v>3956556.509999998</v>
      </c>
      <c r="G24" s="45">
        <f>'[1]вспомогат'!I22</f>
        <v>55.91604205719477</v>
      </c>
      <c r="H24" s="37">
        <f>'[1]вспомогат'!J22</f>
        <v>-3119331.490000002</v>
      </c>
      <c r="I24" s="38">
        <f>'[1]вспомогат'!K22</f>
        <v>101.40492896339717</v>
      </c>
      <c r="J24" s="39">
        <f>'[1]вспомогат'!L22</f>
        <v>860139.8699999973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48565729.29</v>
      </c>
      <c r="F25" s="44">
        <f>'[1]вспомогат'!H23</f>
        <v>2853651.030000001</v>
      </c>
      <c r="G25" s="45">
        <f>'[1]вспомогат'!I23</f>
        <v>41.36687160799822</v>
      </c>
      <c r="H25" s="37">
        <f>'[1]вспомогат'!J23</f>
        <v>-4044745.969999999</v>
      </c>
      <c r="I25" s="38">
        <f>'[1]вспомогат'!K23</f>
        <v>102.70984383516286</v>
      </c>
      <c r="J25" s="39">
        <f>'[1]вспомогат'!L23</f>
        <v>1281333.289999999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29123485.74</v>
      </c>
      <c r="F26" s="44">
        <f>'[1]вспомогат'!H24</f>
        <v>2494518.169999998</v>
      </c>
      <c r="G26" s="45">
        <f>'[1]вспомогат'!I24</f>
        <v>90.24089277238834</v>
      </c>
      <c r="H26" s="37">
        <f>'[1]вспомогат'!J24</f>
        <v>-269769.83000000194</v>
      </c>
      <c r="I26" s="38">
        <f>'[1]вспомогат'!K24</f>
        <v>131.80172179787527</v>
      </c>
      <c r="J26" s="39">
        <f>'[1]вспомогат'!L24</f>
        <v>7027047.739999998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80798840</v>
      </c>
      <c r="D27" s="44">
        <f>'[1]вспомогат'!D25</f>
        <v>11837485</v>
      </c>
      <c r="E27" s="44">
        <f>'[1]вспомогат'!G25</f>
        <v>89762989.08</v>
      </c>
      <c r="F27" s="44">
        <f>'[1]вспомогат'!H25</f>
        <v>9760426.620000005</v>
      </c>
      <c r="G27" s="45">
        <f>'[1]вспомогат'!I25</f>
        <v>82.45355005729684</v>
      </c>
      <c r="H27" s="37">
        <f>'[1]вспомогат'!J25</f>
        <v>-2077058.3799999952</v>
      </c>
      <c r="I27" s="38">
        <f>'[1]вспомогат'!K25</f>
        <v>111.09440318697645</v>
      </c>
      <c r="J27" s="39">
        <f>'[1]вспомогат'!L25</f>
        <v>8964149.079999998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48872131</v>
      </c>
      <c r="D28" s="44">
        <f>'[1]вспомогат'!D26</f>
        <v>7621882</v>
      </c>
      <c r="E28" s="44">
        <f>'[1]вспомогат'!G26</f>
        <v>50020569.54</v>
      </c>
      <c r="F28" s="44">
        <f>'[1]вспомогат'!H26</f>
        <v>3922221.030000001</v>
      </c>
      <c r="G28" s="45">
        <f>'[1]вспомогат'!I26</f>
        <v>51.46000725280189</v>
      </c>
      <c r="H28" s="37">
        <f>'[1]вспомогат'!J26</f>
        <v>-3699660.969999999</v>
      </c>
      <c r="I28" s="38">
        <f>'[1]вспомогат'!K26</f>
        <v>102.34988431341372</v>
      </c>
      <c r="J28" s="39">
        <f>'[1]вспомогат'!L26</f>
        <v>1148438.539999999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39567780.86</v>
      </c>
      <c r="F29" s="44">
        <f>'[1]вспомогат'!H27</f>
        <v>3143066.6899999976</v>
      </c>
      <c r="G29" s="45">
        <f>'[1]вспомогат'!I27</f>
        <v>94.85407750708366</v>
      </c>
      <c r="H29" s="37">
        <f>'[1]вспомогат'!J27</f>
        <v>-170514.31000000238</v>
      </c>
      <c r="I29" s="38">
        <f>'[1]вспомогат'!K27</f>
        <v>108.1954689615127</v>
      </c>
      <c r="J29" s="39">
        <f>'[1]вспомогат'!L27</f>
        <v>2997135.8599999994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42120480.41</v>
      </c>
      <c r="F30" s="44">
        <f>'[1]вспомогат'!H28</f>
        <v>2749246.4599999934</v>
      </c>
      <c r="G30" s="45">
        <f>'[1]вспомогат'!I28</f>
        <v>52.243305038204944</v>
      </c>
      <c r="H30" s="37">
        <f>'[1]вспомогат'!J28</f>
        <v>-2513143.5400000066</v>
      </c>
      <c r="I30" s="38">
        <f>'[1]вспомогат'!K28</f>
        <v>102.87098962497332</v>
      </c>
      <c r="J30" s="39">
        <f>'[1]вспомогат'!L28</f>
        <v>1175525.4099999964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107324902.7</v>
      </c>
      <c r="F31" s="44">
        <f>'[1]вспомогат'!H29</f>
        <v>8591075.24000001</v>
      </c>
      <c r="G31" s="45">
        <f>'[1]вспомогат'!I29</f>
        <v>85.1430009319961</v>
      </c>
      <c r="H31" s="37">
        <f>'[1]вспомогат'!J29</f>
        <v>-1499096.7599999905</v>
      </c>
      <c r="I31" s="38">
        <f>'[1]вспомогат'!K29</f>
        <v>106.66406442223142</v>
      </c>
      <c r="J31" s="39">
        <f>'[1]вспомогат'!L29</f>
        <v>6705351.700000003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44803430</v>
      </c>
      <c r="D32" s="44">
        <f>'[1]вспомогат'!D30</f>
        <v>4792132</v>
      </c>
      <c r="E32" s="44">
        <f>'[1]вспомогат'!G30</f>
        <v>48116897.72</v>
      </c>
      <c r="F32" s="44">
        <f>'[1]вспомогат'!H30</f>
        <v>3392457.039999999</v>
      </c>
      <c r="G32" s="45">
        <f>'[1]вспомогат'!I30</f>
        <v>70.7922285947048</v>
      </c>
      <c r="H32" s="37">
        <f>'[1]вспомогат'!J30</f>
        <v>-1399674.960000001</v>
      </c>
      <c r="I32" s="38">
        <f>'[1]вспомогат'!K30</f>
        <v>107.39556708046682</v>
      </c>
      <c r="J32" s="39">
        <f>'[1]вспомогат'!L30</f>
        <v>3313467.719999999</v>
      </c>
    </row>
    <row r="33" spans="1:10" ht="12.75">
      <c r="A33" s="32" t="s">
        <v>35</v>
      </c>
      <c r="B33" s="44">
        <f>'[1]вспомогат'!B31</f>
        <v>34947002</v>
      </c>
      <c r="C33" s="44">
        <f>'[1]вспомогат'!C31</f>
        <v>23891925</v>
      </c>
      <c r="D33" s="44">
        <f>'[1]вспомогат'!D31</f>
        <v>4404724</v>
      </c>
      <c r="E33" s="44">
        <f>'[1]вспомогат'!G31</f>
        <v>27277284.35</v>
      </c>
      <c r="F33" s="44">
        <f>'[1]вспомогат'!H31</f>
        <v>2919537.3900000006</v>
      </c>
      <c r="G33" s="45">
        <f>'[1]вспомогат'!I31</f>
        <v>66.28195977772955</v>
      </c>
      <c r="H33" s="37">
        <f>'[1]вспомогат'!J31</f>
        <v>-1485186.6099999994</v>
      </c>
      <c r="I33" s="38">
        <f>'[1]вспомогат'!K31</f>
        <v>114.16947085678531</v>
      </c>
      <c r="J33" s="39">
        <f>'[1]вспомогат'!L31</f>
        <v>3385359.3500000015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25862045.86</v>
      </c>
      <c r="F34" s="44">
        <f>'[1]вспомогат'!H32</f>
        <v>1610900.0899999999</v>
      </c>
      <c r="G34" s="45">
        <f>'[1]вспомогат'!I32</f>
        <v>64.060328211238</v>
      </c>
      <c r="H34" s="37">
        <f>'[1]вспомогат'!J32</f>
        <v>-903760.9100000001</v>
      </c>
      <c r="I34" s="38">
        <f>'[1]вспомогат'!K32</f>
        <v>118.1207509638343</v>
      </c>
      <c r="J34" s="39">
        <f>'[1]вспомогат'!L32</f>
        <v>3967462.8599999994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43314295.7</v>
      </c>
      <c r="F35" s="44">
        <f>'[1]вспомогат'!H33</f>
        <v>4102116.120000005</v>
      </c>
      <c r="G35" s="45">
        <f>'[1]вспомогат'!I33</f>
        <v>76.78174405674285</v>
      </c>
      <c r="H35" s="37">
        <f>'[1]вспомогат'!J33</f>
        <v>-1240450.8799999952</v>
      </c>
      <c r="I35" s="38">
        <f>'[1]вспомогат'!K33</f>
        <v>116.99968887814181</v>
      </c>
      <c r="J35" s="39">
        <f>'[1]вспомогат'!L33</f>
        <v>6293431.700000003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37390031.84</v>
      </c>
      <c r="F36" s="44">
        <f>'[1]вспомогат'!H34</f>
        <v>2711464.370000005</v>
      </c>
      <c r="G36" s="45">
        <f>'[1]вспомогат'!I34</f>
        <v>69.98571797669328</v>
      </c>
      <c r="H36" s="37">
        <f>'[1]вспомогат'!J34</f>
        <v>-1162846.6299999952</v>
      </c>
      <c r="I36" s="38">
        <f>'[1]вспомогат'!K34</f>
        <v>122.21632244501997</v>
      </c>
      <c r="J36" s="39">
        <f>'[1]вспомогат'!L34</f>
        <v>6796710.840000004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91149794.36</v>
      </c>
      <c r="F37" s="44">
        <f>'[1]вспомогат'!H35</f>
        <v>5714149.920000002</v>
      </c>
      <c r="G37" s="45">
        <f>'[1]вспомогат'!I35</f>
        <v>62.92137490057992</v>
      </c>
      <c r="H37" s="37">
        <f>'[1]вспомогат'!J35</f>
        <v>-3367263.079999998</v>
      </c>
      <c r="I37" s="38">
        <f>'[1]вспомогат'!K35</f>
        <v>116.20275658547621</v>
      </c>
      <c r="J37" s="39">
        <f>'[1]вспомогат'!L35</f>
        <v>12709491.36</v>
      </c>
    </row>
    <row r="38" spans="1:10" ht="18.75" customHeight="1">
      <c r="A38" s="49" t="s">
        <v>40</v>
      </c>
      <c r="B38" s="41">
        <f>SUM(B18:B37)</f>
        <v>1380473775</v>
      </c>
      <c r="C38" s="41">
        <f>SUM(C18:C37)</f>
        <v>1010965071</v>
      </c>
      <c r="D38" s="41">
        <f>SUM(D18:D37)</f>
        <v>129551954</v>
      </c>
      <c r="E38" s="41">
        <f>SUM(E18:E37)</f>
        <v>1143599790.16</v>
      </c>
      <c r="F38" s="41">
        <f>SUM(F18:F37)</f>
        <v>93422041.36000001</v>
      </c>
      <c r="G38" s="42">
        <f>F38/D38*100</f>
        <v>72.11164206755231</v>
      </c>
      <c r="H38" s="41">
        <f>SUM(H18:H37)</f>
        <v>-36129912.63999998</v>
      </c>
      <c r="I38" s="43">
        <f>E38/C38*100</f>
        <v>113.1196144124746</v>
      </c>
      <c r="J38" s="41">
        <f>SUM(J18:J37)</f>
        <v>132634719.15999998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10565892.74</v>
      </c>
      <c r="F39" s="33">
        <f>'[1]вспомогат'!H36</f>
        <v>891118.6400000006</v>
      </c>
      <c r="G39" s="36">
        <f>'[1]вспомогат'!I36</f>
        <v>75.6534869406866</v>
      </c>
      <c r="H39" s="37">
        <f>'[1]вспомогат'!J36</f>
        <v>-286776.3599999994</v>
      </c>
      <c r="I39" s="38">
        <f>'[1]вспомогат'!K36</f>
        <v>112.16187077623894</v>
      </c>
      <c r="J39" s="39">
        <f>'[1]вспомогат'!L36</f>
        <v>1145674.7400000002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24567022.67</v>
      </c>
      <c r="F40" s="33">
        <f>'[1]вспомогат'!H37</f>
        <v>1810258.5</v>
      </c>
      <c r="G40" s="36">
        <f>'[1]вспомогат'!I37</f>
        <v>69.87289195410817</v>
      </c>
      <c r="H40" s="37">
        <f>'[1]вспомогат'!J37</f>
        <v>-780529.5</v>
      </c>
      <c r="I40" s="38">
        <f>'[1]вспомогат'!K37</f>
        <v>102.78254251401593</v>
      </c>
      <c r="J40" s="39">
        <f>'[1]вспомогат'!L37</f>
        <v>665081.6700000018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14352898.85</v>
      </c>
      <c r="F41" s="33">
        <f>'[1]вспомогат'!H38</f>
        <v>1206256.2699999996</v>
      </c>
      <c r="G41" s="36">
        <f>'[1]вспомогат'!I38</f>
        <v>85.74377370158831</v>
      </c>
      <c r="H41" s="37">
        <f>'[1]вспомогат'!J38</f>
        <v>-200558.73000000045</v>
      </c>
      <c r="I41" s="38">
        <f>'[1]вспомогат'!K38</f>
        <v>116.3382498674336</v>
      </c>
      <c r="J41" s="39">
        <f>'[1]вспомогат'!L38</f>
        <v>2015684.8499999996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9961443.02</v>
      </c>
      <c r="F42" s="33">
        <f>'[1]вспомогат'!H39</f>
        <v>826683.9399999995</v>
      </c>
      <c r="G42" s="36">
        <f>'[1]вспомогат'!I39</f>
        <v>39.99935841079416</v>
      </c>
      <c r="H42" s="37">
        <f>'[1]вспомогат'!J39</f>
        <v>-1240059.0600000005</v>
      </c>
      <c r="I42" s="38">
        <f>'[1]вспомогат'!K39</f>
        <v>93.35487388046609</v>
      </c>
      <c r="J42" s="39">
        <f>'[1]вспомогат'!L39</f>
        <v>-709068.9800000004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10904601.83</v>
      </c>
      <c r="F43" s="33">
        <f>'[1]вспомогат'!H40</f>
        <v>1472888.9900000002</v>
      </c>
      <c r="G43" s="36">
        <f>'[1]вспомогат'!I40</f>
        <v>139.3126902333782</v>
      </c>
      <c r="H43" s="37">
        <f>'[1]вспомогат'!J40</f>
        <v>415634.9900000002</v>
      </c>
      <c r="I43" s="38">
        <f>'[1]вспомогат'!K40</f>
        <v>167.06615647707196</v>
      </c>
      <c r="J43" s="39">
        <f>'[1]вспомогат'!L40</f>
        <v>4377485.83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10814705.61</v>
      </c>
      <c r="F44" s="33">
        <f>'[1]вспомогат'!H41</f>
        <v>1081804.629999999</v>
      </c>
      <c r="G44" s="36">
        <f>'[1]вспомогат'!I41</f>
        <v>27.52046994728189</v>
      </c>
      <c r="H44" s="37">
        <f>'[1]вспомогат'!J41</f>
        <v>-2849104.370000001</v>
      </c>
      <c r="I44" s="38">
        <f>'[1]вспомогат'!K41</f>
        <v>80.57424371768282</v>
      </c>
      <c r="J44" s="39">
        <f>'[1]вспомогат'!L41</f>
        <v>-2607332.3900000006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17179486.98</v>
      </c>
      <c r="F45" s="33">
        <f>'[1]вспомогат'!H42</f>
        <v>1198959.1900000013</v>
      </c>
      <c r="G45" s="36">
        <f>'[1]вспомогат'!I42</f>
        <v>64.2335582745176</v>
      </c>
      <c r="H45" s="37">
        <f>'[1]вспомогат'!J42</f>
        <v>-667602.8099999987</v>
      </c>
      <c r="I45" s="38">
        <f>'[1]вспомогат'!K42</f>
        <v>98.65025413535207</v>
      </c>
      <c r="J45" s="39">
        <f>'[1]вспомогат'!L42</f>
        <v>-235052.01999999955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32171558.43</v>
      </c>
      <c r="F46" s="33">
        <f>'[1]вспомогат'!H43</f>
        <v>2403616.219999999</v>
      </c>
      <c r="G46" s="36">
        <f>'[1]вспомогат'!I43</f>
        <v>76.41349288627478</v>
      </c>
      <c r="H46" s="37">
        <f>'[1]вспомогат'!J43</f>
        <v>-741922.7800000012</v>
      </c>
      <c r="I46" s="38">
        <f>'[1]вспомогат'!K43</f>
        <v>107.180686256317</v>
      </c>
      <c r="J46" s="39">
        <f>'[1]вспомогат'!L43</f>
        <v>2155368.4299999997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15215692.27</v>
      </c>
      <c r="F47" s="33">
        <f>'[1]вспомогат'!H44</f>
        <v>1347002.33</v>
      </c>
      <c r="G47" s="36">
        <f>'[1]вспомогат'!I44</f>
        <v>61.4216945427352</v>
      </c>
      <c r="H47" s="37">
        <f>'[1]вспомогат'!J44</f>
        <v>-846037.6699999999</v>
      </c>
      <c r="I47" s="38">
        <f>'[1]вспомогат'!K44</f>
        <v>102.71517745998915</v>
      </c>
      <c r="J47" s="39">
        <f>'[1]вспомогат'!L44</f>
        <v>402212.26999999955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13707862.22</v>
      </c>
      <c r="F48" s="33">
        <f>'[1]вспомогат'!H45</f>
        <v>1114577.92</v>
      </c>
      <c r="G48" s="36">
        <f>'[1]вспомогат'!I45</f>
        <v>43.44880747306226</v>
      </c>
      <c r="H48" s="37">
        <f>'[1]вспомогат'!J45</f>
        <v>-1450689.08</v>
      </c>
      <c r="I48" s="38">
        <f>'[1]вспомогат'!K45</f>
        <v>106.82443576640874</v>
      </c>
      <c r="J48" s="39">
        <f>'[1]вспомогат'!L45</f>
        <v>875721.2200000007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5705652.94</v>
      </c>
      <c r="F49" s="33">
        <f>'[1]вспомогат'!H46</f>
        <v>397658.67000000086</v>
      </c>
      <c r="G49" s="36">
        <f>'[1]вспомогат'!I46</f>
        <v>90.09031943815154</v>
      </c>
      <c r="H49" s="37">
        <f>'[1]вспомогат'!J46</f>
        <v>-43741.32999999914</v>
      </c>
      <c r="I49" s="38">
        <f>'[1]вспомогат'!K46</f>
        <v>111.9822603500591</v>
      </c>
      <c r="J49" s="39">
        <f>'[1]вспомогат'!L46</f>
        <v>610512.9400000004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5926012.82</v>
      </c>
      <c r="F50" s="33">
        <f>'[1]вспомогат'!H47</f>
        <v>784154.8100000005</v>
      </c>
      <c r="G50" s="36">
        <f>'[1]вспомогат'!I47</f>
        <v>120.2171468781908</v>
      </c>
      <c r="H50" s="37">
        <f>'[1]вспомогат'!J47</f>
        <v>131872.81000000052</v>
      </c>
      <c r="I50" s="38">
        <f>'[1]вспомогат'!K47</f>
        <v>126.17421116271011</v>
      </c>
      <c r="J50" s="39">
        <f>'[1]вспомогат'!L47</f>
        <v>1229321.8200000003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5840635.31</v>
      </c>
      <c r="F51" s="33">
        <f>'[1]вспомогат'!H48</f>
        <v>344365.64999999944</v>
      </c>
      <c r="G51" s="36">
        <f>'[1]вспомогат'!I48</f>
        <v>42.01512768675348</v>
      </c>
      <c r="H51" s="37">
        <f>'[1]вспомогат'!J48</f>
        <v>-475257.35000000056</v>
      </c>
      <c r="I51" s="38">
        <f>'[1]вспомогат'!K48</f>
        <v>99.95034360182882</v>
      </c>
      <c r="J51" s="39">
        <f>'[1]вспомогат'!L48</f>
        <v>-2901.69000000041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15123388.13</v>
      </c>
      <c r="F52" s="33">
        <f>'[1]вспомогат'!H49</f>
        <v>1350328.9000000004</v>
      </c>
      <c r="G52" s="36">
        <f>'[1]вспомогат'!I49</f>
        <v>75.68929991558497</v>
      </c>
      <c r="H52" s="37">
        <f>'[1]вспомогат'!J49</f>
        <v>-433713.0999999996</v>
      </c>
      <c r="I52" s="38">
        <f>'[1]вспомогат'!K49</f>
        <v>117.23883868076939</v>
      </c>
      <c r="J52" s="39">
        <f>'[1]вспомогат'!L49</f>
        <v>2223748.130000001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6778295.36</v>
      </c>
      <c r="F53" s="33">
        <f>'[1]вспомогат'!H50</f>
        <v>881657.3100000005</v>
      </c>
      <c r="G53" s="36">
        <f>'[1]вспомогат'!I50</f>
        <v>164.18015999821242</v>
      </c>
      <c r="H53" s="37">
        <f>'[1]вспомогат'!J50</f>
        <v>344651.3100000005</v>
      </c>
      <c r="I53" s="38">
        <f>'[1]вспомогат'!K50</f>
        <v>122.12955546995128</v>
      </c>
      <c r="J53" s="39">
        <f>'[1]вспомогат'!L50</f>
        <v>1228209.3600000003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5448560.81</v>
      </c>
      <c r="F54" s="33">
        <f>'[1]вспомогат'!H51</f>
        <v>381776.81999999937</v>
      </c>
      <c r="G54" s="36">
        <f>'[1]вспомогат'!I51</f>
        <v>65.51825200831287</v>
      </c>
      <c r="H54" s="37">
        <f>'[1]вспомогат'!J51</f>
        <v>-200926.18000000063</v>
      </c>
      <c r="I54" s="38">
        <f>'[1]вспомогат'!K51</f>
        <v>112.89581335982768</v>
      </c>
      <c r="J54" s="39">
        <f>'[1]вспомогат'!L51</f>
        <v>622375.8099999996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204263709.99</v>
      </c>
      <c r="F55" s="41">
        <f>SUM(F39:F54)</f>
        <v>17493108.790000003</v>
      </c>
      <c r="G55" s="42">
        <f>F55/D55*100</f>
        <v>65.22930454426879</v>
      </c>
      <c r="H55" s="41">
        <f>SUM(H39:H54)</f>
        <v>-9324759.209999997</v>
      </c>
      <c r="I55" s="43">
        <f>E55/C55*100</f>
        <v>107.35653918635923</v>
      </c>
      <c r="J55" s="41">
        <f>SUM(J39:J54)</f>
        <v>13997041.990000002</v>
      </c>
    </row>
    <row r="56" spans="1:10" ht="15.75" customHeight="1">
      <c r="A56" s="52" t="s">
        <v>58</v>
      </c>
      <c r="B56" s="53">
        <f>'[1]вспомогат'!B52</f>
        <v>8701222690</v>
      </c>
      <c r="C56" s="53">
        <f>'[1]вспомогат'!C52</f>
        <v>6390636857</v>
      </c>
      <c r="D56" s="53">
        <f>'[1]вспомогат'!D52</f>
        <v>696354839</v>
      </c>
      <c r="E56" s="53">
        <f>'[1]вспомогат'!G52</f>
        <v>6510325322.539999</v>
      </c>
      <c r="F56" s="53">
        <f>'[1]вспомогат'!H52</f>
        <v>459777615.9300003</v>
      </c>
      <c r="G56" s="54">
        <f>'[1]вспомогат'!I52</f>
        <v>66.02634033394004</v>
      </c>
      <c r="H56" s="53">
        <f>'[1]вспомогат'!J52</f>
        <v>-227252463.85999966</v>
      </c>
      <c r="I56" s="54">
        <f>'[1]вспомогат'!K52</f>
        <v>101.87287226951251</v>
      </c>
      <c r="J56" s="53">
        <f>'[1]вспомогат'!L52</f>
        <v>119688465.53999901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22.09.2017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2017-09-25T05:13:04Z</dcterms:created>
  <dcterms:modified xsi:type="dcterms:W3CDTF">2017-09-25T05:14:00Z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