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'видатки'!$A$2:$H$23</definedName>
  </definedNames>
  <calcPr fullCalcOnLoad="1"/>
</workbook>
</file>

<file path=xl/sharedStrings.xml><?xml version="1.0" encoding="utf-8"?>
<sst xmlns="http://schemas.openxmlformats.org/spreadsheetml/2006/main" count="45" uniqueCount="45">
  <si>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</si>
  <si>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</si>
  <si>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</si>
  <si>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</si>
  <si>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</si>
  <si>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</si>
  <si>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</si>
  <si>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</si>
  <si>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</si>
  <si>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</si>
  <si>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</si>
  <si>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</si>
  <si>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</si>
  <si>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</si>
  <si>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</si>
  <si>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</si>
  <si>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</si>
  <si>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</si>
  <si>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</si>
  <si>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</si>
  <si>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</si>
  <si>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</si>
  <si>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</si>
  <si>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</si>
  <si>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</si>
  <si>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</si>
  <si>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</si>
  <si>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</si>
  <si>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</si>
  <si>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</si>
  <si>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</si>
  <si>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</si>
  <si>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</si>
  <si>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</si>
  <si>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</si>
  <si>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</si>
  <si>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</si>
  <si>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</si>
  <si>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</si>
  <si>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</si>
  <si>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</si>
  <si>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8600</t>
  </si>
  <si>
    <t>Інші видатки</t>
  </si>
  <si>
    <t>Інформація щодо здійснення видатків з обласного бюджету станом на 11.09.2017 (загальний фонд)</t>
  </si>
  <si>
    <t>Профінансовано станом на 11.09.2017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</si>
</sst>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185" fontId="34" fillId="36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3" sqref="G13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43</v>
      </c>
      <c r="B2" s="32"/>
      <c r="C2" s="32"/>
      <c r="D2" s="32"/>
      <c r="E2" s="32"/>
      <c r="F2" s="32"/>
      <c r="G2" s="32"/>
      <c r="H2" s="32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44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SUM(C8:C23)</f>
        <v>2235841.1219999995</v>
      </c>
      <c r="D7" s="13">
        <f t="shared" si="0"/>
        <v>603759.455</v>
      </c>
      <c r="E7" s="13">
        <f t="shared" si="0"/>
        <v>4380.466</v>
      </c>
      <c r="F7" s="13">
        <f t="shared" si="0"/>
        <v>50543.752</v>
      </c>
      <c r="G7" s="13">
        <f t="shared" si="0"/>
        <v>55908.597</v>
      </c>
      <c r="H7" s="13">
        <f t="shared" si="0"/>
        <v>1521248.8520000002</v>
      </c>
    </row>
    <row r="8" spans="1:11" ht="24.75" customHeight="1">
      <c r="A8" s="30" t="s">
        <v>18</v>
      </c>
      <c r="B8" s="15" t="s">
        <v>19</v>
      </c>
      <c r="C8" s="16">
        <v>14232.161</v>
      </c>
      <c r="D8" s="27">
        <v>6516.099</v>
      </c>
      <c r="E8" s="27"/>
      <c r="F8" s="27"/>
      <c r="G8" s="27">
        <v>1710.574</v>
      </c>
      <c r="H8" s="27">
        <f>C8-D8-G8-E8-F8</f>
        <v>6005.487999999999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1473.513+637222.059+5801.539+29763.819+19722.13</f>
        <v>693983.06</v>
      </c>
      <c r="D9" s="27">
        <f>441778.86+4273.598</f>
        <v>446052.458</v>
      </c>
      <c r="E9" s="27">
        <f>1283.479+10.129</f>
        <v>1293.608</v>
      </c>
      <c r="F9" s="27">
        <f>33762.114+413.236</f>
        <v>34175.35</v>
      </c>
      <c r="G9" s="27">
        <f>32577.954+582.096</f>
        <v>33160.05</v>
      </c>
      <c r="H9" s="27">
        <f>C9-D9-G9-E9-F9</f>
        <v>179301.59400000007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1970.567+1092496.501</f>
        <v>1094467.068</v>
      </c>
      <c r="D10" s="27"/>
      <c r="E10" s="27"/>
      <c r="F10" s="27"/>
      <c r="G10" s="27"/>
      <c r="H10" s="27">
        <f aca="true" t="shared" si="1" ref="H10:H21">C10-D10-G10-E10-F10</f>
        <v>1094467.068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896.58+4790.052+3344.257+156889.381+17924.663+645.064</f>
        <v>184489.997</v>
      </c>
      <c r="D11" s="31">
        <f>715.949+1246.057+74854.018+11253.36+518.203</f>
        <v>88587.58699999998</v>
      </c>
      <c r="E11" s="27">
        <f>2174.128+126.918</f>
        <v>2301.0460000000003</v>
      </c>
      <c r="F11" s="27">
        <f>13662.333+2692.636</f>
        <v>16354.969000000001</v>
      </c>
      <c r="G11" s="27">
        <f>18.789+350.088+15505.549+1279.893+3.618</f>
        <v>17157.937</v>
      </c>
      <c r="H11" s="27">
        <f t="shared" si="1"/>
        <v>60088.45800000001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1074.718+72019.621</f>
        <v>73094.33899999999</v>
      </c>
      <c r="D12" s="27">
        <f>997.845+16198.572</f>
        <v>17196.417</v>
      </c>
      <c r="E12" s="27"/>
      <c r="F12" s="27"/>
      <c r="G12" s="27">
        <f>37.623+1753.38</f>
        <v>1791.0030000000002</v>
      </c>
      <c r="H12" s="27">
        <f t="shared" si="1"/>
        <v>54106.918999999994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28709.096</v>
      </c>
      <c r="D13" s="27">
        <v>7764.946</v>
      </c>
      <c r="E13" s="27">
        <v>100.714</v>
      </c>
      <c r="F13" s="27"/>
      <c r="G13" s="27">
        <v>1892.105</v>
      </c>
      <c r="H13" s="27">
        <f t="shared" si="1"/>
        <v>18951.331000000002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7"/>
      <c r="E14" s="27"/>
      <c r="F14" s="27"/>
      <c r="G14" s="27"/>
      <c r="H14" s="27">
        <f t="shared" si="1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530.659</v>
      </c>
      <c r="D15" s="27"/>
      <c r="E15" s="27"/>
      <c r="F15" s="27"/>
      <c r="G15" s="27"/>
      <c r="H15" s="27">
        <f t="shared" si="1"/>
        <v>530.659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39803.233</v>
      </c>
      <c r="D16" s="27">
        <v>37641.948</v>
      </c>
      <c r="E16" s="27">
        <v>685.098</v>
      </c>
      <c r="F16" s="27">
        <v>13.433</v>
      </c>
      <c r="G16" s="27">
        <v>196.928</v>
      </c>
      <c r="H16" s="27">
        <f t="shared" si="1"/>
        <v>1265.8260000000037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508.567</v>
      </c>
      <c r="D17" s="27"/>
      <c r="E17" s="27"/>
      <c r="F17" s="27"/>
      <c r="G17" s="27"/>
      <c r="H17" s="27">
        <f t="shared" si="1"/>
        <v>508.567</v>
      </c>
      <c r="J17" s="20"/>
      <c r="K17" s="20"/>
    </row>
    <row r="18" spans="1:11" ht="40.5">
      <c r="A18" s="14" t="s">
        <v>38</v>
      </c>
      <c r="B18" s="15" t="s">
        <v>37</v>
      </c>
      <c r="C18" s="17">
        <v>5122.281</v>
      </c>
      <c r="D18" s="27"/>
      <c r="E18" s="27"/>
      <c r="F18" s="27"/>
      <c r="G18" s="27"/>
      <c r="H18" s="27">
        <f t="shared" si="1"/>
        <v>5122.281</v>
      </c>
      <c r="J18" s="20"/>
      <c r="K18" s="20"/>
    </row>
    <row r="19" spans="1:11" ht="58.5" customHeight="1">
      <c r="A19" s="14" t="s">
        <v>31</v>
      </c>
      <c r="B19" s="15" t="s">
        <v>32</v>
      </c>
      <c r="C19" s="17">
        <f>58.576+2000</f>
        <v>2058.576</v>
      </c>
      <c r="D19" s="27"/>
      <c r="E19" s="27"/>
      <c r="F19" s="27"/>
      <c r="G19" s="27"/>
      <c r="H19" s="27">
        <f t="shared" si="1"/>
        <v>2058.576</v>
      </c>
      <c r="J19" s="20"/>
      <c r="K19" s="20"/>
    </row>
    <row r="20" spans="1:11" ht="20.25">
      <c r="A20" s="14" t="s">
        <v>42</v>
      </c>
      <c r="B20" s="15" t="s">
        <v>41</v>
      </c>
      <c r="C20" s="17">
        <v>341.813</v>
      </c>
      <c r="D20" s="27"/>
      <c r="E20" s="27"/>
      <c r="F20" s="27"/>
      <c r="G20" s="27"/>
      <c r="H20" s="27">
        <f>C20-D20-G20-E20-F20</f>
        <v>341.813</v>
      </c>
      <c r="J20" s="20"/>
      <c r="K20" s="20"/>
    </row>
    <row r="21" spans="1:10" ht="24.75" customHeight="1">
      <c r="A21" s="14" t="s">
        <v>17</v>
      </c>
      <c r="B21" s="15" t="s">
        <v>26</v>
      </c>
      <c r="C21" s="17">
        <v>51198.6</v>
      </c>
      <c r="D21" s="27"/>
      <c r="E21" s="27"/>
      <c r="F21" s="27"/>
      <c r="G21" s="27"/>
      <c r="H21" s="27">
        <f t="shared" si="1"/>
        <v>51198.6</v>
      </c>
      <c r="J21" s="20"/>
    </row>
    <row r="22" spans="1:8" ht="60.75">
      <c r="A22" s="14" t="s">
        <v>34</v>
      </c>
      <c r="B22" s="15" t="s">
        <v>33</v>
      </c>
      <c r="C22" s="17">
        <v>25120.795</v>
      </c>
      <c r="D22" s="27"/>
      <c r="E22" s="27"/>
      <c r="F22" s="27"/>
      <c r="G22" s="27"/>
      <c r="H22" s="27">
        <f>C22-D22-G22-E22-F22</f>
        <v>25120.795</v>
      </c>
    </row>
    <row r="23" spans="1:8" ht="20.25">
      <c r="A23" s="14" t="s">
        <v>39</v>
      </c>
      <c r="B23" s="15" t="s">
        <v>40</v>
      </c>
      <c r="C23" s="17">
        <v>9814.217</v>
      </c>
      <c r="D23" s="27"/>
      <c r="E23" s="27"/>
      <c r="F23" s="27"/>
      <c r="G23" s="27"/>
      <c r="H23" s="27">
        <f>C23-D23-G23-E23-F23</f>
        <v>9814.217</v>
      </c>
    </row>
    <row r="24" spans="1:3" ht="15.75">
      <c r="A24" s="18"/>
      <c r="B24" s="19"/>
      <c r="C24" s="29"/>
    </row>
    <row r="25" spans="1:5" ht="20.25" customHeight="1">
      <c r="A25" s="18"/>
      <c r="B25" s="19"/>
      <c r="C25" s="21"/>
      <c r="D25" s="20"/>
      <c r="E25" s="20"/>
    </row>
    <row r="26" spans="1:3" ht="18.75" customHeight="1">
      <c r="A26" s="34"/>
      <c r="B26" s="34"/>
      <c r="C26" s="22"/>
    </row>
    <row r="27" spans="1:3" ht="18.75">
      <c r="A27" s="18"/>
      <c r="B27" s="19"/>
      <c r="C27" s="23"/>
    </row>
    <row r="28" spans="1:3" ht="18.75">
      <c r="A28" s="18"/>
      <c r="B28" s="19"/>
      <c r="C28" s="23"/>
    </row>
    <row r="29" spans="1:3" ht="15.75">
      <c r="A29" s="18"/>
      <c r="B29" s="19"/>
      <c r="C29" s="19"/>
    </row>
    <row r="30" spans="1:3" ht="15.75">
      <c r="A30" s="18"/>
      <c r="B30" s="19"/>
      <c r="C30" s="28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5.75">
      <c r="A74" s="18"/>
      <c r="B74" s="19"/>
      <c r="C74" s="19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  <row r="996" spans="1:3" ht="12.75">
      <c r="A996" s="24"/>
      <c r="B996" s="25"/>
      <c r="C996" s="2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2017-08-29T12:13:53Z</cp:lastPrinted>
  <dcterms:created xsi:type="dcterms:W3CDTF">2014-04-07T08:59:02Z</dcterms:created>
  <dcterms:modified xsi:type="dcterms:W3CDTF">2017-09-11T07:07:27Z</dcterms:modified>
  <cp:category/>
  <cp:version/>
  <cp:contentType/>
  <cp:contentStatus/>
</cp:coreProperties>
</file>