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<sst xmlns="http://schemas.openxmlformats.org/spreadsheetml/2006/main" count="64" uniqueCount="59">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</sst>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08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23.08.2017</v>
          </cell>
        </row>
        <row r="6">
          <cell r="G6" t="str">
            <v>Фактично надійшло на 23.08.2017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1601893474</v>
          </cell>
          <cell r="C10">
            <v>1083610514</v>
          </cell>
          <cell r="D10">
            <v>286779374</v>
          </cell>
          <cell r="G10">
            <v>1095643760</v>
          </cell>
          <cell r="H10">
            <v>204100706.52999997</v>
          </cell>
          <cell r="I10">
            <v>71.16993934507995</v>
          </cell>
          <cell r="J10">
            <v>-82678667.47000003</v>
          </cell>
          <cell r="K10">
            <v>101.11047704359946</v>
          </cell>
          <cell r="L10">
            <v>12033246</v>
          </cell>
        </row>
        <row r="11">
          <cell r="B11">
            <v>4165000000</v>
          </cell>
          <cell r="C11">
            <v>2686335000</v>
          </cell>
          <cell r="D11">
            <v>370485000</v>
          </cell>
          <cell r="G11">
            <v>2711382759.39</v>
          </cell>
          <cell r="H11">
            <v>283725541.9899998</v>
          </cell>
          <cell r="I11">
            <v>76.58219414821107</v>
          </cell>
          <cell r="J11">
            <v>-86759458.01000023</v>
          </cell>
          <cell r="K11">
            <v>100.93241384227953</v>
          </cell>
          <cell r="L11">
            <v>25047759.389999866</v>
          </cell>
        </row>
        <row r="12">
          <cell r="B12">
            <v>333387531</v>
          </cell>
          <cell r="C12">
            <v>229224387</v>
          </cell>
          <cell r="D12">
            <v>57552024</v>
          </cell>
          <cell r="G12">
            <v>228950960.75</v>
          </cell>
          <cell r="H12">
            <v>24232857.069999993</v>
          </cell>
          <cell r="I12">
            <v>42.106003205030625</v>
          </cell>
          <cell r="J12">
            <v>-33319166.930000007</v>
          </cell>
          <cell r="K12">
            <v>99.88071677120462</v>
          </cell>
          <cell r="L12">
            <v>-273426.25</v>
          </cell>
        </row>
        <row r="13">
          <cell r="B13">
            <v>433085513</v>
          </cell>
          <cell r="C13">
            <v>290359200</v>
          </cell>
          <cell r="D13">
            <v>35579250</v>
          </cell>
          <cell r="G13">
            <v>295942529.63</v>
          </cell>
          <cell r="H13">
            <v>26850588.20999998</v>
          </cell>
          <cell r="I13">
            <v>75.46698766837406</v>
          </cell>
          <cell r="J13">
            <v>-8728661.790000021</v>
          </cell>
          <cell r="K13">
            <v>101.9229043302227</v>
          </cell>
          <cell r="L13">
            <v>5583329.629999995</v>
          </cell>
        </row>
        <row r="14">
          <cell r="B14">
            <v>470400000</v>
          </cell>
          <cell r="C14">
            <v>309252000</v>
          </cell>
          <cell r="D14">
            <v>49219000</v>
          </cell>
          <cell r="G14">
            <v>291905767.77</v>
          </cell>
          <cell r="H14">
            <v>31612258.77999997</v>
          </cell>
          <cell r="I14">
            <v>64.22775509457725</v>
          </cell>
          <cell r="J14">
            <v>-17606741.22000003</v>
          </cell>
          <cell r="K14">
            <v>94.3909070175779</v>
          </cell>
          <cell r="L14">
            <v>-17346232.23000002</v>
          </cell>
        </row>
        <row r="15">
          <cell r="B15">
            <v>63907600</v>
          </cell>
          <cell r="C15">
            <v>43712100</v>
          </cell>
          <cell r="D15">
            <v>5235100</v>
          </cell>
          <cell r="G15">
            <v>44045901.35</v>
          </cell>
          <cell r="H15">
            <v>4686116.6499999985</v>
          </cell>
          <cell r="I15">
            <v>89.51341235124445</v>
          </cell>
          <cell r="J15">
            <v>-548983.3500000015</v>
          </cell>
          <cell r="K15">
            <v>100.76363604127918</v>
          </cell>
          <cell r="L15">
            <v>333801.3500000015</v>
          </cell>
        </row>
        <row r="16">
          <cell r="B16">
            <v>34618810</v>
          </cell>
          <cell r="C16">
            <v>21539476</v>
          </cell>
          <cell r="D16">
            <v>4493700</v>
          </cell>
          <cell r="G16">
            <v>22630377.8</v>
          </cell>
          <cell r="H16">
            <v>3770167.59</v>
          </cell>
          <cell r="I16">
            <v>83.89896054476267</v>
          </cell>
          <cell r="J16">
            <v>-723532.4100000001</v>
          </cell>
          <cell r="K16">
            <v>105.06466266867403</v>
          </cell>
          <cell r="L16">
            <v>1090901.8000000007</v>
          </cell>
        </row>
        <row r="17">
          <cell r="B17">
            <v>186889001</v>
          </cell>
          <cell r="C17">
            <v>112428750</v>
          </cell>
          <cell r="D17">
            <v>16310113</v>
          </cell>
          <cell r="G17">
            <v>149138843.05</v>
          </cell>
          <cell r="H17">
            <v>17721818.780000016</v>
          </cell>
          <cell r="I17">
            <v>108.65540159041214</v>
          </cell>
          <cell r="J17">
            <v>1411705.780000016</v>
          </cell>
          <cell r="K17">
            <v>132.6518733420055</v>
          </cell>
          <cell r="L17">
            <v>36710093.05000001</v>
          </cell>
        </row>
        <row r="18">
          <cell r="B18">
            <v>24285055</v>
          </cell>
          <cell r="C18">
            <v>14568124</v>
          </cell>
          <cell r="D18">
            <v>2432278</v>
          </cell>
          <cell r="G18">
            <v>16793337.19</v>
          </cell>
          <cell r="H18">
            <v>1873937.0200000014</v>
          </cell>
          <cell r="I18">
            <v>77.04452451570097</v>
          </cell>
          <cell r="J18">
            <v>-558340.9799999986</v>
          </cell>
          <cell r="K18">
            <v>115.2745349366878</v>
          </cell>
          <cell r="L18">
            <v>2225213.1900000013</v>
          </cell>
        </row>
        <row r="19">
          <cell r="B19">
            <v>19481257</v>
          </cell>
          <cell r="C19">
            <v>13418694</v>
          </cell>
          <cell r="D19">
            <v>3206837</v>
          </cell>
          <cell r="G19">
            <v>18794443.41</v>
          </cell>
          <cell r="H19">
            <v>4976866.609999999</v>
          </cell>
          <cell r="I19">
            <v>155.19549668411582</v>
          </cell>
          <cell r="J19">
            <v>1770029.6099999994</v>
          </cell>
          <cell r="K19">
            <v>140.06164392749398</v>
          </cell>
          <cell r="L19">
            <v>5375749.41</v>
          </cell>
        </row>
        <row r="20">
          <cell r="B20">
            <v>116006848</v>
          </cell>
          <cell r="C20">
            <v>70948013</v>
          </cell>
          <cell r="D20">
            <v>16775442</v>
          </cell>
          <cell r="G20">
            <v>81420751.12</v>
          </cell>
          <cell r="H20">
            <v>10962627.510000005</v>
          </cell>
          <cell r="I20">
            <v>65.34926179590383</v>
          </cell>
          <cell r="J20">
            <v>-5812814.489999995</v>
          </cell>
          <cell r="K20">
            <v>114.76114365598934</v>
          </cell>
          <cell r="L20">
            <v>10472738.120000005</v>
          </cell>
        </row>
        <row r="21">
          <cell r="B21">
            <v>88561200</v>
          </cell>
          <cell r="C21">
            <v>54829960</v>
          </cell>
          <cell r="D21">
            <v>10289980</v>
          </cell>
          <cell r="G21">
            <v>61373984.22</v>
          </cell>
          <cell r="H21">
            <v>8157131.829999998</v>
          </cell>
          <cell r="I21">
            <v>79.27257224989745</v>
          </cell>
          <cell r="J21">
            <v>-2132848.170000002</v>
          </cell>
          <cell r="K21">
            <v>111.93512492075499</v>
          </cell>
          <cell r="L21">
            <v>6544024.219999999</v>
          </cell>
        </row>
        <row r="22">
          <cell r="B22">
            <v>76432425</v>
          </cell>
          <cell r="C22">
            <v>50713002</v>
          </cell>
          <cell r="D22">
            <v>7676462</v>
          </cell>
          <cell r="G22">
            <v>55872411.7</v>
          </cell>
          <cell r="H22">
            <v>6490998.609999999</v>
          </cell>
          <cell r="I22">
            <v>84.55716461567842</v>
          </cell>
          <cell r="J22">
            <v>-1185463.3900000006</v>
          </cell>
          <cell r="K22">
            <v>110.17374144011431</v>
          </cell>
          <cell r="L22">
            <v>5159409.700000003</v>
          </cell>
        </row>
        <row r="23">
          <cell r="B23">
            <v>64646100</v>
          </cell>
          <cell r="C23">
            <v>40327499</v>
          </cell>
          <cell r="D23">
            <v>7205403</v>
          </cell>
          <cell r="G23">
            <v>42612384.11</v>
          </cell>
          <cell r="H23">
            <v>4893740.57</v>
          </cell>
          <cell r="I23">
            <v>67.91765248938887</v>
          </cell>
          <cell r="J23">
            <v>-2311662.4299999997</v>
          </cell>
          <cell r="K23">
            <v>105.66582398278655</v>
          </cell>
          <cell r="L23">
            <v>2284885.1099999994</v>
          </cell>
        </row>
        <row r="24">
          <cell r="B24">
            <v>35055064</v>
          </cell>
          <cell r="C24">
            <v>19332150</v>
          </cell>
          <cell r="D24">
            <v>4524909</v>
          </cell>
          <cell r="G24">
            <v>25054179.87</v>
          </cell>
          <cell r="H24">
            <v>5213862.25</v>
          </cell>
          <cell r="I24">
            <v>115.22579238610102</v>
          </cell>
          <cell r="J24">
            <v>688953.25</v>
          </cell>
          <cell r="K24">
            <v>129.59851785755853</v>
          </cell>
          <cell r="L24">
            <v>5722029.870000001</v>
          </cell>
        </row>
        <row r="25">
          <cell r="B25">
            <v>110562503</v>
          </cell>
          <cell r="C25">
            <v>70027355</v>
          </cell>
          <cell r="D25">
            <v>15464975</v>
          </cell>
          <cell r="G25">
            <v>75953536.9</v>
          </cell>
          <cell r="H25">
            <v>12144315.600000009</v>
          </cell>
          <cell r="I25">
            <v>78.52787088242955</v>
          </cell>
          <cell r="J25">
            <v>-3320659.399999991</v>
          </cell>
          <cell r="K25">
            <v>108.4626670534679</v>
          </cell>
          <cell r="L25">
            <v>5926181.900000006</v>
          </cell>
        </row>
        <row r="26">
          <cell r="B26">
            <v>65349004</v>
          </cell>
          <cell r="C26">
            <v>41240678</v>
          </cell>
          <cell r="D26">
            <v>8653372</v>
          </cell>
          <cell r="G26">
            <v>43521637.69</v>
          </cell>
          <cell r="H26">
            <v>6283067.019999996</v>
          </cell>
          <cell r="I26">
            <v>72.60830829877642</v>
          </cell>
          <cell r="J26">
            <v>-2370304.980000004</v>
          </cell>
          <cell r="K26">
            <v>105.53084915335292</v>
          </cell>
          <cell r="L26">
            <v>2280959.6899999976</v>
          </cell>
        </row>
        <row r="27">
          <cell r="B27">
            <v>44496422</v>
          </cell>
          <cell r="C27">
            <v>29732267</v>
          </cell>
          <cell r="D27">
            <v>4602153</v>
          </cell>
          <cell r="G27">
            <v>35029249.64</v>
          </cell>
          <cell r="H27">
            <v>5958903.289999999</v>
          </cell>
          <cell r="I27">
            <v>129.48077323809093</v>
          </cell>
          <cell r="J27">
            <v>1356750.289999999</v>
          </cell>
          <cell r="K27">
            <v>117.81560296091784</v>
          </cell>
          <cell r="L27">
            <v>5296982.640000001</v>
          </cell>
        </row>
        <row r="28">
          <cell r="B28">
            <v>54268424</v>
          </cell>
          <cell r="C28">
            <v>36088725</v>
          </cell>
          <cell r="D28">
            <v>5082081</v>
          </cell>
          <cell r="G28">
            <v>38055392.4</v>
          </cell>
          <cell r="H28">
            <v>3923080.8200000003</v>
          </cell>
          <cell r="I28">
            <v>77.19437805103854</v>
          </cell>
          <cell r="J28">
            <v>-1159000.1799999997</v>
          </cell>
          <cell r="K28">
            <v>105.44953416891288</v>
          </cell>
          <cell r="L28">
            <v>1966667.3999999985</v>
          </cell>
        </row>
        <row r="29">
          <cell r="B29">
            <v>126562055</v>
          </cell>
          <cell r="C29">
            <v>86063838</v>
          </cell>
          <cell r="D29">
            <v>12707105</v>
          </cell>
          <cell r="G29">
            <v>95425926.81</v>
          </cell>
          <cell r="H29">
            <v>14562706.710000008</v>
          </cell>
          <cell r="I29">
            <v>114.60286752962227</v>
          </cell>
          <cell r="J29">
            <v>1855601.7100000083</v>
          </cell>
          <cell r="K29">
            <v>110.87807495873005</v>
          </cell>
          <cell r="L29">
            <v>9362088.810000002</v>
          </cell>
        </row>
        <row r="30">
          <cell r="B30">
            <v>56119919</v>
          </cell>
          <cell r="C30">
            <v>40011298</v>
          </cell>
          <cell r="D30">
            <v>8883209</v>
          </cell>
          <cell r="G30">
            <v>42039902.23</v>
          </cell>
          <cell r="H30">
            <v>7391900.489999995</v>
          </cell>
          <cell r="I30">
            <v>83.21205197356039</v>
          </cell>
          <cell r="J30">
            <v>-1491308.5100000054</v>
          </cell>
          <cell r="K30">
            <v>105.07007853131883</v>
          </cell>
          <cell r="L30">
            <v>2028604.2299999967</v>
          </cell>
        </row>
        <row r="31">
          <cell r="B31">
            <v>33273209</v>
          </cell>
          <cell r="C31">
            <v>19487201</v>
          </cell>
          <cell r="D31">
            <v>3230701</v>
          </cell>
          <cell r="G31">
            <v>22285542.14</v>
          </cell>
          <cell r="H31">
            <v>4589681.09</v>
          </cell>
          <cell r="I31">
            <v>142.06455781578055</v>
          </cell>
          <cell r="J31">
            <v>1358980.0899999999</v>
          </cell>
          <cell r="K31">
            <v>114.35989262901327</v>
          </cell>
          <cell r="L31">
            <v>2798341.1400000006</v>
          </cell>
        </row>
        <row r="32">
          <cell r="B32">
            <v>29098035</v>
          </cell>
          <cell r="C32">
            <v>19204922</v>
          </cell>
          <cell r="D32">
            <v>4135526</v>
          </cell>
          <cell r="G32">
            <v>23274187.36</v>
          </cell>
          <cell r="H32">
            <v>4822379.609999999</v>
          </cell>
          <cell r="I32">
            <v>116.60861544577399</v>
          </cell>
          <cell r="J32">
            <v>686853.6099999994</v>
          </cell>
          <cell r="K32">
            <v>121.18865861574444</v>
          </cell>
          <cell r="L32">
            <v>4069265.3599999994</v>
          </cell>
        </row>
        <row r="33">
          <cell r="B33">
            <v>50345047</v>
          </cell>
          <cell r="C33">
            <v>31078386</v>
          </cell>
          <cell r="D33">
            <v>8420376</v>
          </cell>
          <cell r="G33">
            <v>36258485.28</v>
          </cell>
          <cell r="H33">
            <v>7286482.9700000025</v>
          </cell>
          <cell r="I33">
            <v>86.53393827069009</v>
          </cell>
          <cell r="J33">
            <v>-1133893.0299999975</v>
          </cell>
          <cell r="K33">
            <v>116.66785167028944</v>
          </cell>
          <cell r="L33">
            <v>5180099.280000001</v>
          </cell>
        </row>
        <row r="34">
          <cell r="B34">
            <v>44387785</v>
          </cell>
          <cell r="C34">
            <v>26440185</v>
          </cell>
          <cell r="D34">
            <v>4581295</v>
          </cell>
          <cell r="G34">
            <v>32718496.88</v>
          </cell>
          <cell r="H34">
            <v>5336091.959999997</v>
          </cell>
          <cell r="I34">
            <v>116.47562446862725</v>
          </cell>
          <cell r="J34">
            <v>754796.9599999972</v>
          </cell>
          <cell r="K34">
            <v>123.74534020847435</v>
          </cell>
          <cell r="L34">
            <v>6278311.879999999</v>
          </cell>
        </row>
        <row r="35">
          <cell r="B35">
            <v>103228725</v>
          </cell>
          <cell r="C35">
            <v>70382340</v>
          </cell>
          <cell r="D35">
            <v>11381912</v>
          </cell>
          <cell r="G35">
            <v>80082971.86</v>
          </cell>
          <cell r="H35">
            <v>13789507.86</v>
          </cell>
          <cell r="I35">
            <v>121.1528244112237</v>
          </cell>
          <cell r="J35">
            <v>2407595.8599999994</v>
          </cell>
          <cell r="K35">
            <v>113.78276405700633</v>
          </cell>
          <cell r="L35">
            <v>9700631.86</v>
          </cell>
        </row>
        <row r="36">
          <cell r="B36">
            <v>11855400</v>
          </cell>
          <cell r="C36">
            <v>8242323</v>
          </cell>
          <cell r="D36">
            <v>1905788</v>
          </cell>
          <cell r="G36">
            <v>8818605.04</v>
          </cell>
          <cell r="H36">
            <v>1960493.9899999993</v>
          </cell>
          <cell r="I36">
            <v>102.87051812688502</v>
          </cell>
          <cell r="J36">
            <v>54705.98999999929</v>
          </cell>
          <cell r="K36">
            <v>106.99174298313714</v>
          </cell>
          <cell r="L36">
            <v>576282.0399999991</v>
          </cell>
        </row>
        <row r="37">
          <cell r="B37">
            <v>31392357</v>
          </cell>
          <cell r="C37">
            <v>21296153</v>
          </cell>
          <cell r="D37">
            <v>2892133</v>
          </cell>
          <cell r="G37">
            <v>21849512.22</v>
          </cell>
          <cell r="H37">
            <v>3290459.66</v>
          </cell>
          <cell r="I37">
            <v>113.77276425392608</v>
          </cell>
          <cell r="J37">
            <v>398326.66000000015</v>
          </cell>
          <cell r="K37">
            <v>102.59839990818998</v>
          </cell>
          <cell r="L37">
            <v>553359.2199999988</v>
          </cell>
        </row>
        <row r="38">
          <cell r="B38">
            <v>16612034</v>
          </cell>
          <cell r="C38">
            <v>9668618</v>
          </cell>
          <cell r="D38">
            <v>1437167</v>
          </cell>
          <cell r="G38">
            <v>12517714.26</v>
          </cell>
          <cell r="H38">
            <v>2952350.4000000004</v>
          </cell>
          <cell r="I38">
            <v>205.42848534651856</v>
          </cell>
          <cell r="J38">
            <v>1515183.4000000004</v>
          </cell>
          <cell r="K38">
            <v>129.46746122351715</v>
          </cell>
          <cell r="L38">
            <v>2849096.26</v>
          </cell>
        </row>
        <row r="39">
          <cell r="B39">
            <v>13597300</v>
          </cell>
          <cell r="C39">
            <v>8282394</v>
          </cell>
          <cell r="D39">
            <v>1455744</v>
          </cell>
          <cell r="G39">
            <v>8625276.28</v>
          </cell>
          <cell r="H39">
            <v>1131076.6999999993</v>
          </cell>
          <cell r="I39">
            <v>77.69750038468297</v>
          </cell>
          <cell r="J39">
            <v>-324667.30000000075</v>
          </cell>
          <cell r="K39">
            <v>104.13989336899452</v>
          </cell>
          <cell r="L39">
            <v>342882.27999999933</v>
          </cell>
        </row>
        <row r="40">
          <cell r="B40">
            <v>11630370</v>
          </cell>
          <cell r="C40">
            <v>5469862</v>
          </cell>
          <cell r="D40">
            <v>1111394</v>
          </cell>
          <cell r="G40">
            <v>8917868.17</v>
          </cell>
          <cell r="H40">
            <v>1174348.7599999998</v>
          </cell>
          <cell r="I40">
            <v>105.6644862218079</v>
          </cell>
          <cell r="J40">
            <v>62954.75999999978</v>
          </cell>
          <cell r="K40">
            <v>163.03643803079493</v>
          </cell>
          <cell r="L40">
            <v>3448006.17</v>
          </cell>
        </row>
        <row r="41">
          <cell r="B41">
            <v>17099655</v>
          </cell>
          <cell r="C41">
            <v>11809818</v>
          </cell>
          <cell r="D41">
            <v>4167410</v>
          </cell>
          <cell r="G41">
            <v>9336768.68</v>
          </cell>
          <cell r="H41">
            <v>1623289.17</v>
          </cell>
          <cell r="I41">
            <v>38.95199104479761</v>
          </cell>
          <cell r="J41">
            <v>-2544120.83</v>
          </cell>
          <cell r="K41">
            <v>79.05937822242475</v>
          </cell>
          <cell r="L41">
            <v>-2473049.3200000003</v>
          </cell>
        </row>
        <row r="42">
          <cell r="B42">
            <v>23272313</v>
          </cell>
          <cell r="C42">
            <v>15547977</v>
          </cell>
          <cell r="D42">
            <v>1936492</v>
          </cell>
          <cell r="G42">
            <v>15620614.45</v>
          </cell>
          <cell r="H42">
            <v>1582996.0699999984</v>
          </cell>
          <cell r="I42">
            <v>81.74555175027825</v>
          </cell>
          <cell r="J42">
            <v>-353495.93000000156</v>
          </cell>
          <cell r="K42">
            <v>100.4671826437613</v>
          </cell>
          <cell r="L42">
            <v>72637.44999999925</v>
          </cell>
        </row>
        <row r="43">
          <cell r="B43">
            <v>38217919</v>
          </cell>
          <cell r="C43">
            <v>26110494</v>
          </cell>
          <cell r="D43">
            <v>3619934</v>
          </cell>
          <cell r="G43">
            <v>28234326.85</v>
          </cell>
          <cell r="H43">
            <v>3093352.8200000003</v>
          </cell>
          <cell r="I43">
            <v>85.45329334733728</v>
          </cell>
          <cell r="J43">
            <v>-526581.1799999997</v>
          </cell>
          <cell r="K43">
            <v>108.13402017594917</v>
          </cell>
          <cell r="L43">
            <v>2123832.8500000015</v>
          </cell>
        </row>
        <row r="44">
          <cell r="B44">
            <v>19177760</v>
          </cell>
          <cell r="C44">
            <v>12620440</v>
          </cell>
          <cell r="D44">
            <v>2163040</v>
          </cell>
          <cell r="G44">
            <v>13202134.13</v>
          </cell>
          <cell r="H44">
            <v>2046629.370000001</v>
          </cell>
          <cell r="I44">
            <v>94.6181933759894</v>
          </cell>
          <cell r="J44">
            <v>-116410.62999999896</v>
          </cell>
          <cell r="K44">
            <v>104.60914302512433</v>
          </cell>
          <cell r="L44">
            <v>581694.1300000008</v>
          </cell>
        </row>
        <row r="45">
          <cell r="B45">
            <v>14770044</v>
          </cell>
          <cell r="C45">
            <v>10266874</v>
          </cell>
          <cell r="D45">
            <v>1484714</v>
          </cell>
          <cell r="G45">
            <v>12294146.1</v>
          </cell>
          <cell r="H45">
            <v>2512164.4499999993</v>
          </cell>
          <cell r="I45">
            <v>169.2019102668931</v>
          </cell>
          <cell r="J45">
            <v>1027450.4499999993</v>
          </cell>
          <cell r="K45">
            <v>119.74575805644446</v>
          </cell>
          <cell r="L45">
            <v>2027272.0999999996</v>
          </cell>
        </row>
        <row r="46">
          <cell r="B46">
            <v>5713405</v>
          </cell>
          <cell r="C46">
            <v>4193740</v>
          </cell>
          <cell r="D46">
            <v>661654</v>
          </cell>
          <cell r="G46">
            <v>5125684.65</v>
          </cell>
          <cell r="H46">
            <v>986433.7400000002</v>
          </cell>
          <cell r="I46">
            <v>149.0860389266898</v>
          </cell>
          <cell r="J46">
            <v>324779.7400000002</v>
          </cell>
          <cell r="K46">
            <v>122.22228011273948</v>
          </cell>
          <cell r="L46">
            <v>931944.6500000004</v>
          </cell>
        </row>
        <row r="47">
          <cell r="B47">
            <v>6362670</v>
          </cell>
          <cell r="C47">
            <v>4044409</v>
          </cell>
          <cell r="D47">
            <v>733900</v>
          </cell>
          <cell r="G47">
            <v>4952627.54</v>
          </cell>
          <cell r="H47">
            <v>464799.20999999996</v>
          </cell>
          <cell r="I47">
            <v>63.33277149475405</v>
          </cell>
          <cell r="J47">
            <v>-269100.79000000004</v>
          </cell>
          <cell r="K47">
            <v>122.4561497118615</v>
          </cell>
          <cell r="L47">
            <v>908218.54</v>
          </cell>
        </row>
        <row r="48">
          <cell r="B48">
            <v>8014032</v>
          </cell>
          <cell r="C48">
            <v>5023914</v>
          </cell>
          <cell r="D48">
            <v>737543</v>
          </cell>
          <cell r="G48">
            <v>5165276.99</v>
          </cell>
          <cell r="H48">
            <v>840217.3700000001</v>
          </cell>
          <cell r="I48">
            <v>113.92113680151532</v>
          </cell>
          <cell r="J48">
            <v>102674.37000000011</v>
          </cell>
          <cell r="K48">
            <v>102.81380194804291</v>
          </cell>
          <cell r="L48">
            <v>141362.99000000022</v>
          </cell>
        </row>
        <row r="49">
          <cell r="B49">
            <v>17810300</v>
          </cell>
          <cell r="C49">
            <v>11115598</v>
          </cell>
          <cell r="D49">
            <v>2801023</v>
          </cell>
          <cell r="G49">
            <v>12909769.8</v>
          </cell>
          <cell r="H49">
            <v>2076843.5</v>
          </cell>
          <cell r="I49">
            <v>74.1458924114511</v>
          </cell>
          <cell r="J49">
            <v>-724179.5</v>
          </cell>
          <cell r="K49">
            <v>116.14102813002054</v>
          </cell>
          <cell r="L49">
            <v>1794171.8000000007</v>
          </cell>
        </row>
        <row r="50">
          <cell r="B50">
            <v>7250200</v>
          </cell>
          <cell r="C50">
            <v>5013080</v>
          </cell>
          <cell r="D50">
            <v>686406</v>
          </cell>
          <cell r="G50">
            <v>5539517.6</v>
          </cell>
          <cell r="H50">
            <v>1162941.3999999994</v>
          </cell>
          <cell r="I50">
            <v>169.42471365343533</v>
          </cell>
          <cell r="J50">
            <v>476535.39999999944</v>
          </cell>
          <cell r="K50">
            <v>110.50128064982006</v>
          </cell>
          <cell r="L50">
            <v>526437.5999999996</v>
          </cell>
        </row>
        <row r="51">
          <cell r="B51">
            <v>6017100</v>
          </cell>
          <cell r="C51">
            <v>4243482</v>
          </cell>
          <cell r="D51">
            <v>877785</v>
          </cell>
          <cell r="G51">
            <v>4626999.04</v>
          </cell>
          <cell r="H51">
            <v>752328.6400000001</v>
          </cell>
          <cell r="I51">
            <v>85.7076208866636</v>
          </cell>
          <cell r="J51">
            <v>-125456.35999999987</v>
          </cell>
          <cell r="K51">
            <v>109.03779113473323</v>
          </cell>
          <cell r="L51">
            <v>383517.04000000004</v>
          </cell>
        </row>
        <row r="52">
          <cell r="B52">
            <v>8680133865</v>
          </cell>
          <cell r="C52">
            <v>5673305240</v>
          </cell>
          <cell r="D52">
            <v>993579704</v>
          </cell>
          <cell r="G52">
            <v>5843944562.349998</v>
          </cell>
          <cell r="H52">
            <v>753008062.6700001</v>
          </cell>
          <cell r="I52">
            <v>75.78738370344168</v>
          </cell>
          <cell r="J52">
            <v>-239550239.58000028</v>
          </cell>
          <cell r="K52">
            <v>103.00775853107453</v>
          </cell>
          <cell r="L52">
            <v>170639322.34999847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7" sqref="D4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23.08.2017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23.08.2017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1083610514</v>
      </c>
      <c r="D10" s="33">
        <f>'[1]вспомогат'!D10</f>
        <v>286779374</v>
      </c>
      <c r="E10" s="33">
        <f>'[1]вспомогат'!G10</f>
        <v>1095643760</v>
      </c>
      <c r="F10" s="33">
        <f>'[1]вспомогат'!H10</f>
        <v>204100706.52999997</v>
      </c>
      <c r="G10" s="34">
        <f>'[1]вспомогат'!I10</f>
        <v>71.16993934507995</v>
      </c>
      <c r="H10" s="33">
        <f>'[1]вспомогат'!J10</f>
        <v>-82678667.47000003</v>
      </c>
      <c r="I10" s="34">
        <f>'[1]вспомогат'!K10</f>
        <v>101.11047704359946</v>
      </c>
      <c r="J10" s="33">
        <f>'[1]вспомогат'!L10</f>
        <v>12033246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2686335000</v>
      </c>
      <c r="D12" s="33">
        <f>'[1]вспомогат'!D11</f>
        <v>370485000</v>
      </c>
      <c r="E12" s="33">
        <f>'[1]вспомогат'!G11</f>
        <v>2711382759.39</v>
      </c>
      <c r="F12" s="33">
        <f>'[1]вспомогат'!H11</f>
        <v>283725541.9899998</v>
      </c>
      <c r="G12" s="36">
        <f>'[1]вспомогат'!I11</f>
        <v>76.58219414821107</v>
      </c>
      <c r="H12" s="37">
        <f>'[1]вспомогат'!J11</f>
        <v>-86759458.01000023</v>
      </c>
      <c r="I12" s="36">
        <f>'[1]вспомогат'!K11</f>
        <v>100.93241384227953</v>
      </c>
      <c r="J12" s="39">
        <f>'[1]вспомогат'!L11</f>
        <v>25047759.389999866</v>
      </c>
    </row>
    <row r="13" spans="1:10" ht="12.75">
      <c r="A13" s="32" t="s">
        <v>15</v>
      </c>
      <c r="B13" s="33">
        <f>'[1]вспомогат'!B12</f>
        <v>333387531</v>
      </c>
      <c r="C13" s="33">
        <f>'[1]вспомогат'!C12</f>
        <v>229224387</v>
      </c>
      <c r="D13" s="33">
        <f>'[1]вспомогат'!D12</f>
        <v>57552024</v>
      </c>
      <c r="E13" s="33">
        <f>'[1]вспомогат'!G12</f>
        <v>228950960.75</v>
      </c>
      <c r="F13" s="33">
        <f>'[1]вспомогат'!H12</f>
        <v>24232857.069999993</v>
      </c>
      <c r="G13" s="36">
        <f>'[1]вспомогат'!I12</f>
        <v>42.106003205030625</v>
      </c>
      <c r="H13" s="37">
        <f>'[1]вспомогат'!J12</f>
        <v>-33319166.930000007</v>
      </c>
      <c r="I13" s="36">
        <f>'[1]вспомогат'!K12</f>
        <v>99.88071677120462</v>
      </c>
      <c r="J13" s="39">
        <f>'[1]вспомогат'!L12</f>
        <v>-273426.25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290359200</v>
      </c>
      <c r="D14" s="33">
        <f>'[1]вспомогат'!D13</f>
        <v>35579250</v>
      </c>
      <c r="E14" s="33">
        <f>'[1]вспомогат'!G13</f>
        <v>295942529.63</v>
      </c>
      <c r="F14" s="33">
        <f>'[1]вспомогат'!H13</f>
        <v>26850588.20999998</v>
      </c>
      <c r="G14" s="36">
        <f>'[1]вспомогат'!I13</f>
        <v>75.46698766837406</v>
      </c>
      <c r="H14" s="37">
        <f>'[1]вспомогат'!J13</f>
        <v>-8728661.790000021</v>
      </c>
      <c r="I14" s="36">
        <f>'[1]вспомогат'!K13</f>
        <v>101.9229043302227</v>
      </c>
      <c r="J14" s="39">
        <f>'[1]вспомогат'!L13</f>
        <v>5583329.629999995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309252000</v>
      </c>
      <c r="D15" s="33">
        <f>'[1]вспомогат'!D14</f>
        <v>49219000</v>
      </c>
      <c r="E15" s="33">
        <f>'[1]вспомогат'!G14</f>
        <v>291905767.77</v>
      </c>
      <c r="F15" s="33">
        <f>'[1]вспомогат'!H14</f>
        <v>31612258.77999997</v>
      </c>
      <c r="G15" s="36">
        <f>'[1]вспомогат'!I14</f>
        <v>64.22775509457725</v>
      </c>
      <c r="H15" s="37">
        <f>'[1]вспомогат'!J14</f>
        <v>-17606741.22000003</v>
      </c>
      <c r="I15" s="36">
        <f>'[1]вспомогат'!K14</f>
        <v>94.3909070175779</v>
      </c>
      <c r="J15" s="39">
        <f>'[1]вспомогат'!L14</f>
        <v>-17346232.23000002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43712100</v>
      </c>
      <c r="D16" s="33">
        <f>'[1]вспомогат'!D15</f>
        <v>5235100</v>
      </c>
      <c r="E16" s="33">
        <f>'[1]вспомогат'!G15</f>
        <v>44045901.35</v>
      </c>
      <c r="F16" s="33">
        <f>'[1]вспомогат'!H15</f>
        <v>4686116.6499999985</v>
      </c>
      <c r="G16" s="36">
        <f>'[1]вспомогат'!I15</f>
        <v>89.51341235124445</v>
      </c>
      <c r="H16" s="37">
        <f>'[1]вспомогат'!J15</f>
        <v>-548983.3500000015</v>
      </c>
      <c r="I16" s="36">
        <f>'[1]вспомогат'!K15</f>
        <v>100.76363604127918</v>
      </c>
      <c r="J16" s="39">
        <f>'[1]вспомогат'!L15</f>
        <v>333801.3500000015</v>
      </c>
    </row>
    <row r="17" spans="1:10" ht="18" customHeight="1">
      <c r="A17" s="40" t="s">
        <v>19</v>
      </c>
      <c r="B17" s="41">
        <f>SUM(B12:B16)</f>
        <v>5465780644</v>
      </c>
      <c r="C17" s="41">
        <f>SUM(C12:C16)</f>
        <v>3558882687</v>
      </c>
      <c r="D17" s="41">
        <f>SUM(D12:D16)</f>
        <v>518070374</v>
      </c>
      <c r="E17" s="41">
        <f>SUM(E12:E16)</f>
        <v>3572227918.89</v>
      </c>
      <c r="F17" s="41">
        <f>SUM(F12:F16)</f>
        <v>371107362.6999997</v>
      </c>
      <c r="G17" s="42">
        <f>F17/D17*100</f>
        <v>71.63261620900941</v>
      </c>
      <c r="H17" s="41">
        <f>SUM(H12:H16)</f>
        <v>-146963011.30000028</v>
      </c>
      <c r="I17" s="43">
        <f>E17/C17*100</f>
        <v>100.37498375371428</v>
      </c>
      <c r="J17" s="41">
        <f>SUM(J12:J16)</f>
        <v>13345231.889999844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21539476</v>
      </c>
      <c r="D18" s="44">
        <f>'[1]вспомогат'!D16</f>
        <v>4493700</v>
      </c>
      <c r="E18" s="44">
        <f>'[1]вспомогат'!G16</f>
        <v>22630377.8</v>
      </c>
      <c r="F18" s="44">
        <f>'[1]вспомогат'!H16</f>
        <v>3770167.59</v>
      </c>
      <c r="G18" s="45">
        <f>'[1]вспомогат'!I16</f>
        <v>83.89896054476267</v>
      </c>
      <c r="H18" s="46">
        <f>'[1]вспомогат'!J16</f>
        <v>-723532.4100000001</v>
      </c>
      <c r="I18" s="47">
        <f>'[1]вспомогат'!K16</f>
        <v>105.06466266867403</v>
      </c>
      <c r="J18" s="48">
        <f>'[1]вспомогат'!L16</f>
        <v>1090901.8000000007</v>
      </c>
    </row>
    <row r="19" spans="1:10" ht="12.75">
      <c r="A19" s="32" t="s">
        <v>21</v>
      </c>
      <c r="B19" s="44">
        <f>'[1]вспомогат'!B17</f>
        <v>186889001</v>
      </c>
      <c r="C19" s="44">
        <f>'[1]вспомогат'!C17</f>
        <v>112428750</v>
      </c>
      <c r="D19" s="44">
        <f>'[1]вспомогат'!D17</f>
        <v>16310113</v>
      </c>
      <c r="E19" s="44">
        <f>'[1]вспомогат'!G17</f>
        <v>149138843.05</v>
      </c>
      <c r="F19" s="44">
        <f>'[1]вспомогат'!H17</f>
        <v>17721818.780000016</v>
      </c>
      <c r="G19" s="45">
        <f>'[1]вспомогат'!I17</f>
        <v>108.65540159041214</v>
      </c>
      <c r="H19" s="37">
        <f>'[1]вспомогат'!J17</f>
        <v>1411705.780000016</v>
      </c>
      <c r="I19" s="38">
        <f>'[1]вспомогат'!K17</f>
        <v>132.6518733420055</v>
      </c>
      <c r="J19" s="39">
        <f>'[1]вспомогат'!L17</f>
        <v>36710093.05000001</v>
      </c>
    </row>
    <row r="20" spans="1:10" ht="12.75">
      <c r="A20" s="32" t="s">
        <v>22</v>
      </c>
      <c r="B20" s="44">
        <f>'[1]вспомогат'!B18</f>
        <v>24285055</v>
      </c>
      <c r="C20" s="44">
        <f>'[1]вспомогат'!C18</f>
        <v>14568124</v>
      </c>
      <c r="D20" s="44">
        <f>'[1]вспомогат'!D18</f>
        <v>2432278</v>
      </c>
      <c r="E20" s="44">
        <f>'[1]вспомогат'!G18</f>
        <v>16793337.19</v>
      </c>
      <c r="F20" s="44">
        <f>'[1]вспомогат'!H18</f>
        <v>1873937.0200000014</v>
      </c>
      <c r="G20" s="45">
        <f>'[1]вспомогат'!I18</f>
        <v>77.04452451570097</v>
      </c>
      <c r="H20" s="37">
        <f>'[1]вспомогат'!J18</f>
        <v>-558340.9799999986</v>
      </c>
      <c r="I20" s="38">
        <f>'[1]вспомогат'!K18</f>
        <v>115.2745349366878</v>
      </c>
      <c r="J20" s="39">
        <f>'[1]вспомогат'!L18</f>
        <v>2225213.1900000013</v>
      </c>
    </row>
    <row r="21" spans="1:10" ht="12.75">
      <c r="A21" s="32" t="s">
        <v>23</v>
      </c>
      <c r="B21" s="44">
        <f>'[1]вспомогат'!B19</f>
        <v>19481257</v>
      </c>
      <c r="C21" s="44">
        <f>'[1]вспомогат'!C19</f>
        <v>13418694</v>
      </c>
      <c r="D21" s="44">
        <f>'[1]вспомогат'!D19</f>
        <v>3206837</v>
      </c>
      <c r="E21" s="44">
        <f>'[1]вспомогат'!G19</f>
        <v>18794443.41</v>
      </c>
      <c r="F21" s="44">
        <f>'[1]вспомогат'!H19</f>
        <v>4976866.609999999</v>
      </c>
      <c r="G21" s="45">
        <f>'[1]вспомогат'!I19</f>
        <v>155.19549668411582</v>
      </c>
      <c r="H21" s="37">
        <f>'[1]вспомогат'!J19</f>
        <v>1770029.6099999994</v>
      </c>
      <c r="I21" s="38">
        <f>'[1]вспомогат'!K19</f>
        <v>140.06164392749398</v>
      </c>
      <c r="J21" s="39">
        <f>'[1]вспомогат'!L19</f>
        <v>5375749.41</v>
      </c>
    </row>
    <row r="22" spans="1:10" ht="12.75">
      <c r="A22" s="32" t="s">
        <v>24</v>
      </c>
      <c r="B22" s="44">
        <f>'[1]вспомогат'!B20</f>
        <v>116006848</v>
      </c>
      <c r="C22" s="44">
        <f>'[1]вспомогат'!C20</f>
        <v>70948013</v>
      </c>
      <c r="D22" s="44">
        <f>'[1]вспомогат'!D20</f>
        <v>16775442</v>
      </c>
      <c r="E22" s="44">
        <f>'[1]вспомогат'!G20</f>
        <v>81420751.12</v>
      </c>
      <c r="F22" s="44">
        <f>'[1]вспомогат'!H20</f>
        <v>10962627.510000005</v>
      </c>
      <c r="G22" s="45">
        <f>'[1]вспомогат'!I20</f>
        <v>65.34926179590383</v>
      </c>
      <c r="H22" s="37">
        <f>'[1]вспомогат'!J20</f>
        <v>-5812814.489999995</v>
      </c>
      <c r="I22" s="38">
        <f>'[1]вспомогат'!K20</f>
        <v>114.76114365598934</v>
      </c>
      <c r="J22" s="39">
        <f>'[1]вспомогат'!L20</f>
        <v>10472738.120000005</v>
      </c>
    </row>
    <row r="23" spans="1:10" ht="12.75">
      <c r="A23" s="32" t="s">
        <v>25</v>
      </c>
      <c r="B23" s="44">
        <f>'[1]вспомогат'!B21</f>
        <v>88561200</v>
      </c>
      <c r="C23" s="44">
        <f>'[1]вспомогат'!C21</f>
        <v>54829960</v>
      </c>
      <c r="D23" s="44">
        <f>'[1]вспомогат'!D21</f>
        <v>10289980</v>
      </c>
      <c r="E23" s="44">
        <f>'[1]вспомогат'!G21</f>
        <v>61373984.22</v>
      </c>
      <c r="F23" s="44">
        <f>'[1]вспомогат'!H21</f>
        <v>8157131.829999998</v>
      </c>
      <c r="G23" s="45">
        <f>'[1]вспомогат'!I21</f>
        <v>79.27257224989745</v>
      </c>
      <c r="H23" s="37">
        <f>'[1]вспомогат'!J21</f>
        <v>-2132848.170000002</v>
      </c>
      <c r="I23" s="38">
        <f>'[1]вспомогат'!K21</f>
        <v>111.93512492075499</v>
      </c>
      <c r="J23" s="39">
        <f>'[1]вспомогат'!L21</f>
        <v>6544024.219999999</v>
      </c>
    </row>
    <row r="24" spans="1:10" ht="12.75">
      <c r="A24" s="32" t="s">
        <v>26</v>
      </c>
      <c r="B24" s="44">
        <f>'[1]вспомогат'!B22</f>
        <v>76432425</v>
      </c>
      <c r="C24" s="44">
        <f>'[1]вспомогат'!C22</f>
        <v>50713002</v>
      </c>
      <c r="D24" s="44">
        <f>'[1]вспомогат'!D22</f>
        <v>7676462</v>
      </c>
      <c r="E24" s="44">
        <f>'[1]вспомогат'!G22</f>
        <v>55872411.7</v>
      </c>
      <c r="F24" s="44">
        <f>'[1]вспомогат'!H22</f>
        <v>6490998.609999999</v>
      </c>
      <c r="G24" s="45">
        <f>'[1]вспомогат'!I22</f>
        <v>84.55716461567842</v>
      </c>
      <c r="H24" s="37">
        <f>'[1]вспомогат'!J22</f>
        <v>-1185463.3900000006</v>
      </c>
      <c r="I24" s="38">
        <f>'[1]вспомогат'!K22</f>
        <v>110.17374144011431</v>
      </c>
      <c r="J24" s="39">
        <f>'[1]вспомогат'!L22</f>
        <v>5159409.700000003</v>
      </c>
    </row>
    <row r="25" spans="1:10" ht="12.75">
      <c r="A25" s="32" t="s">
        <v>27</v>
      </c>
      <c r="B25" s="44">
        <f>'[1]вспомогат'!B23</f>
        <v>64646100</v>
      </c>
      <c r="C25" s="44">
        <f>'[1]вспомогат'!C23</f>
        <v>40327499</v>
      </c>
      <c r="D25" s="44">
        <f>'[1]вспомогат'!D23</f>
        <v>7205403</v>
      </c>
      <c r="E25" s="44">
        <f>'[1]вспомогат'!G23</f>
        <v>42612384.11</v>
      </c>
      <c r="F25" s="44">
        <f>'[1]вспомогат'!H23</f>
        <v>4893740.57</v>
      </c>
      <c r="G25" s="45">
        <f>'[1]вспомогат'!I23</f>
        <v>67.91765248938887</v>
      </c>
      <c r="H25" s="37">
        <f>'[1]вспомогат'!J23</f>
        <v>-2311662.4299999997</v>
      </c>
      <c r="I25" s="38">
        <f>'[1]вспомогат'!K23</f>
        <v>105.66582398278655</v>
      </c>
      <c r="J25" s="39">
        <f>'[1]вспомогат'!L23</f>
        <v>2284885.1099999994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19332150</v>
      </c>
      <c r="D26" s="44">
        <f>'[1]вспомогат'!D24</f>
        <v>4524909</v>
      </c>
      <c r="E26" s="44">
        <f>'[1]вспомогат'!G24</f>
        <v>25054179.87</v>
      </c>
      <c r="F26" s="44">
        <f>'[1]вспомогат'!H24</f>
        <v>5213862.25</v>
      </c>
      <c r="G26" s="45">
        <f>'[1]вспомогат'!I24</f>
        <v>115.22579238610102</v>
      </c>
      <c r="H26" s="37">
        <f>'[1]вспомогат'!J24</f>
        <v>688953.25</v>
      </c>
      <c r="I26" s="38">
        <f>'[1]вспомогат'!K24</f>
        <v>129.59851785755853</v>
      </c>
      <c r="J26" s="39">
        <f>'[1]вспомогат'!L24</f>
        <v>5722029.870000001</v>
      </c>
    </row>
    <row r="27" spans="1:10" ht="12.75">
      <c r="A27" s="32" t="s">
        <v>29</v>
      </c>
      <c r="B27" s="44">
        <f>'[1]вспомогат'!B25</f>
        <v>110562503</v>
      </c>
      <c r="C27" s="44">
        <f>'[1]вспомогат'!C25</f>
        <v>70027355</v>
      </c>
      <c r="D27" s="44">
        <f>'[1]вспомогат'!D25</f>
        <v>15464975</v>
      </c>
      <c r="E27" s="44">
        <f>'[1]вспомогат'!G25</f>
        <v>75953536.9</v>
      </c>
      <c r="F27" s="44">
        <f>'[1]вспомогат'!H25</f>
        <v>12144315.600000009</v>
      </c>
      <c r="G27" s="45">
        <f>'[1]вспомогат'!I25</f>
        <v>78.52787088242955</v>
      </c>
      <c r="H27" s="37">
        <f>'[1]вспомогат'!J25</f>
        <v>-3320659.399999991</v>
      </c>
      <c r="I27" s="38">
        <f>'[1]вспомогат'!K25</f>
        <v>108.4626670534679</v>
      </c>
      <c r="J27" s="39">
        <f>'[1]вспомогат'!L25</f>
        <v>5926181.900000006</v>
      </c>
    </row>
    <row r="28" spans="1:10" ht="12.75">
      <c r="A28" s="32" t="s">
        <v>30</v>
      </c>
      <c r="B28" s="44">
        <f>'[1]вспомогат'!B26</f>
        <v>65349004</v>
      </c>
      <c r="C28" s="44">
        <f>'[1]вспомогат'!C26</f>
        <v>41240678</v>
      </c>
      <c r="D28" s="44">
        <f>'[1]вспомогат'!D26</f>
        <v>8653372</v>
      </c>
      <c r="E28" s="44">
        <f>'[1]вспомогат'!G26</f>
        <v>43521637.69</v>
      </c>
      <c r="F28" s="44">
        <f>'[1]вспомогат'!H26</f>
        <v>6283067.019999996</v>
      </c>
      <c r="G28" s="45">
        <f>'[1]вспомогат'!I26</f>
        <v>72.60830829877642</v>
      </c>
      <c r="H28" s="37">
        <f>'[1]вспомогат'!J26</f>
        <v>-2370304.980000004</v>
      </c>
      <c r="I28" s="38">
        <f>'[1]вспомогат'!K26</f>
        <v>105.53084915335292</v>
      </c>
      <c r="J28" s="39">
        <f>'[1]вспомогат'!L26</f>
        <v>2280959.6899999976</v>
      </c>
    </row>
    <row r="29" spans="1:10" ht="12.75">
      <c r="A29" s="32" t="s">
        <v>31</v>
      </c>
      <c r="B29" s="44">
        <f>'[1]вспомогат'!B27</f>
        <v>44496422</v>
      </c>
      <c r="C29" s="44">
        <f>'[1]вспомогат'!C27</f>
        <v>29732267</v>
      </c>
      <c r="D29" s="44">
        <f>'[1]вспомогат'!D27</f>
        <v>4602153</v>
      </c>
      <c r="E29" s="44">
        <f>'[1]вспомогат'!G27</f>
        <v>35029249.64</v>
      </c>
      <c r="F29" s="44">
        <f>'[1]вспомогат'!H27</f>
        <v>5958903.289999999</v>
      </c>
      <c r="G29" s="45">
        <f>'[1]вспомогат'!I27</f>
        <v>129.48077323809093</v>
      </c>
      <c r="H29" s="37">
        <f>'[1]вспомогат'!J27</f>
        <v>1356750.289999999</v>
      </c>
      <c r="I29" s="38">
        <f>'[1]вспомогат'!K27</f>
        <v>117.81560296091784</v>
      </c>
      <c r="J29" s="39">
        <f>'[1]вспомогат'!L27</f>
        <v>5296982.640000001</v>
      </c>
    </row>
    <row r="30" spans="1:10" ht="12.75">
      <c r="A30" s="32" t="s">
        <v>32</v>
      </c>
      <c r="B30" s="44">
        <f>'[1]вспомогат'!B28</f>
        <v>54268424</v>
      </c>
      <c r="C30" s="44">
        <f>'[1]вспомогат'!C28</f>
        <v>36088725</v>
      </c>
      <c r="D30" s="44">
        <f>'[1]вспомогат'!D28</f>
        <v>5082081</v>
      </c>
      <c r="E30" s="44">
        <f>'[1]вспомогат'!G28</f>
        <v>38055392.4</v>
      </c>
      <c r="F30" s="44">
        <f>'[1]вспомогат'!H28</f>
        <v>3923080.8200000003</v>
      </c>
      <c r="G30" s="45">
        <f>'[1]вспомогат'!I28</f>
        <v>77.19437805103854</v>
      </c>
      <c r="H30" s="37">
        <f>'[1]вспомогат'!J28</f>
        <v>-1159000.1799999997</v>
      </c>
      <c r="I30" s="38">
        <f>'[1]вспомогат'!K28</f>
        <v>105.44953416891288</v>
      </c>
      <c r="J30" s="39">
        <f>'[1]вспомогат'!L28</f>
        <v>1966667.3999999985</v>
      </c>
    </row>
    <row r="31" spans="1:10" ht="12.75">
      <c r="A31" s="32" t="s">
        <v>33</v>
      </c>
      <c r="B31" s="44">
        <f>'[1]вспомогат'!B29</f>
        <v>126562055</v>
      </c>
      <c r="C31" s="44">
        <f>'[1]вспомогат'!C29</f>
        <v>86063838</v>
      </c>
      <c r="D31" s="44">
        <f>'[1]вспомогат'!D29</f>
        <v>12707105</v>
      </c>
      <c r="E31" s="44">
        <f>'[1]вспомогат'!G29</f>
        <v>95425926.81</v>
      </c>
      <c r="F31" s="44">
        <f>'[1]вспомогат'!H29</f>
        <v>14562706.710000008</v>
      </c>
      <c r="G31" s="45">
        <f>'[1]вспомогат'!I29</f>
        <v>114.60286752962227</v>
      </c>
      <c r="H31" s="37">
        <f>'[1]вспомогат'!J29</f>
        <v>1855601.7100000083</v>
      </c>
      <c r="I31" s="38">
        <f>'[1]вспомогат'!K29</f>
        <v>110.87807495873005</v>
      </c>
      <c r="J31" s="39">
        <f>'[1]вспомогат'!L29</f>
        <v>9362088.810000002</v>
      </c>
    </row>
    <row r="32" spans="1:10" ht="12.75">
      <c r="A32" s="32" t="s">
        <v>34</v>
      </c>
      <c r="B32" s="44">
        <f>'[1]вспомогат'!B30</f>
        <v>56119919</v>
      </c>
      <c r="C32" s="44">
        <f>'[1]вспомогат'!C30</f>
        <v>40011298</v>
      </c>
      <c r="D32" s="44">
        <f>'[1]вспомогат'!D30</f>
        <v>8883209</v>
      </c>
      <c r="E32" s="44">
        <f>'[1]вспомогат'!G30</f>
        <v>42039902.23</v>
      </c>
      <c r="F32" s="44">
        <f>'[1]вспомогат'!H30</f>
        <v>7391900.489999995</v>
      </c>
      <c r="G32" s="45">
        <f>'[1]вспомогат'!I30</f>
        <v>83.21205197356039</v>
      </c>
      <c r="H32" s="37">
        <f>'[1]вспомогат'!J30</f>
        <v>-1491308.5100000054</v>
      </c>
      <c r="I32" s="38">
        <f>'[1]вспомогат'!K30</f>
        <v>105.07007853131883</v>
      </c>
      <c r="J32" s="39">
        <f>'[1]вспомогат'!L30</f>
        <v>2028604.2299999967</v>
      </c>
    </row>
    <row r="33" spans="1:10" ht="12.75">
      <c r="A33" s="32" t="s">
        <v>35</v>
      </c>
      <c r="B33" s="44">
        <f>'[1]вспомогат'!B31</f>
        <v>33273209</v>
      </c>
      <c r="C33" s="44">
        <f>'[1]вспомогат'!C31</f>
        <v>19487201</v>
      </c>
      <c r="D33" s="44">
        <f>'[1]вспомогат'!D31</f>
        <v>3230701</v>
      </c>
      <c r="E33" s="44">
        <f>'[1]вспомогат'!G31</f>
        <v>22285542.14</v>
      </c>
      <c r="F33" s="44">
        <f>'[1]вспомогат'!H31</f>
        <v>4589681.09</v>
      </c>
      <c r="G33" s="45">
        <f>'[1]вспомогат'!I31</f>
        <v>142.06455781578055</v>
      </c>
      <c r="H33" s="37">
        <f>'[1]вспомогат'!J31</f>
        <v>1358980.0899999999</v>
      </c>
      <c r="I33" s="38">
        <f>'[1]вспомогат'!K31</f>
        <v>114.35989262901327</v>
      </c>
      <c r="J33" s="39">
        <f>'[1]вспомогат'!L31</f>
        <v>2798341.1400000006</v>
      </c>
    </row>
    <row r="34" spans="1:10" ht="12.75">
      <c r="A34" s="32" t="s">
        <v>36</v>
      </c>
      <c r="B34" s="44">
        <f>'[1]вспомогат'!B32</f>
        <v>29098035</v>
      </c>
      <c r="C34" s="44">
        <f>'[1]вспомогат'!C32</f>
        <v>19204922</v>
      </c>
      <c r="D34" s="44">
        <f>'[1]вспомогат'!D32</f>
        <v>4135526</v>
      </c>
      <c r="E34" s="44">
        <f>'[1]вспомогат'!G32</f>
        <v>23274187.36</v>
      </c>
      <c r="F34" s="44">
        <f>'[1]вспомогат'!H32</f>
        <v>4822379.609999999</v>
      </c>
      <c r="G34" s="45">
        <f>'[1]вспомогат'!I32</f>
        <v>116.60861544577399</v>
      </c>
      <c r="H34" s="37">
        <f>'[1]вспомогат'!J32</f>
        <v>686853.6099999994</v>
      </c>
      <c r="I34" s="38">
        <f>'[1]вспомогат'!K32</f>
        <v>121.18865861574444</v>
      </c>
      <c r="J34" s="39">
        <f>'[1]вспомогат'!L32</f>
        <v>4069265.3599999994</v>
      </c>
    </row>
    <row r="35" spans="1:10" ht="12.75">
      <c r="A35" s="32" t="s">
        <v>37</v>
      </c>
      <c r="B35" s="44">
        <f>'[1]вспомогат'!B33</f>
        <v>50345047</v>
      </c>
      <c r="C35" s="44">
        <f>'[1]вспомогат'!C33</f>
        <v>31078386</v>
      </c>
      <c r="D35" s="44">
        <f>'[1]вспомогат'!D33</f>
        <v>8420376</v>
      </c>
      <c r="E35" s="44">
        <f>'[1]вспомогат'!G33</f>
        <v>36258485.28</v>
      </c>
      <c r="F35" s="44">
        <f>'[1]вспомогат'!H33</f>
        <v>7286482.9700000025</v>
      </c>
      <c r="G35" s="45">
        <f>'[1]вспомогат'!I33</f>
        <v>86.53393827069009</v>
      </c>
      <c r="H35" s="37">
        <f>'[1]вспомогат'!J33</f>
        <v>-1133893.0299999975</v>
      </c>
      <c r="I35" s="38">
        <f>'[1]вспомогат'!K33</f>
        <v>116.66785167028944</v>
      </c>
      <c r="J35" s="39">
        <f>'[1]вспомогат'!L33</f>
        <v>5180099.280000001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26440185</v>
      </c>
      <c r="D36" s="44">
        <f>'[1]вспомогат'!D34</f>
        <v>4581295</v>
      </c>
      <c r="E36" s="44">
        <f>'[1]вспомогат'!G34</f>
        <v>32718496.88</v>
      </c>
      <c r="F36" s="44">
        <f>'[1]вспомогат'!H34</f>
        <v>5336091.959999997</v>
      </c>
      <c r="G36" s="45">
        <f>'[1]вспомогат'!I34</f>
        <v>116.47562446862725</v>
      </c>
      <c r="H36" s="37">
        <f>'[1]вспомогат'!J34</f>
        <v>754796.9599999972</v>
      </c>
      <c r="I36" s="38">
        <f>'[1]вспомогат'!K34</f>
        <v>123.74534020847435</v>
      </c>
      <c r="J36" s="39">
        <f>'[1]вспомогат'!L34</f>
        <v>6278311.879999999</v>
      </c>
    </row>
    <row r="37" spans="1:10" ht="12.75">
      <c r="A37" s="32" t="s">
        <v>39</v>
      </c>
      <c r="B37" s="44">
        <f>'[1]вспомогат'!B35</f>
        <v>103228725</v>
      </c>
      <c r="C37" s="44">
        <f>'[1]вспомогат'!C35</f>
        <v>70382340</v>
      </c>
      <c r="D37" s="44">
        <f>'[1]вспомогат'!D35</f>
        <v>11381912</v>
      </c>
      <c r="E37" s="44">
        <f>'[1]вспомогат'!G35</f>
        <v>80082971.86</v>
      </c>
      <c r="F37" s="44">
        <f>'[1]вспомогат'!H35</f>
        <v>13789507.86</v>
      </c>
      <c r="G37" s="45">
        <f>'[1]вспомогат'!I35</f>
        <v>121.1528244112237</v>
      </c>
      <c r="H37" s="37">
        <f>'[1]вспомогат'!J35</f>
        <v>2407595.8599999994</v>
      </c>
      <c r="I37" s="38">
        <f>'[1]вспомогат'!K35</f>
        <v>113.78276405700633</v>
      </c>
      <c r="J37" s="39">
        <f>'[1]вспомогат'!L35</f>
        <v>9700631.86</v>
      </c>
    </row>
    <row r="38" spans="1:10" ht="18.75" customHeight="1">
      <c r="A38" s="49" t="s">
        <v>40</v>
      </c>
      <c r="B38" s="41">
        <f>SUM(B18:B37)</f>
        <v>1363666888</v>
      </c>
      <c r="C38" s="41">
        <f>SUM(C18:C37)</f>
        <v>867862863</v>
      </c>
      <c r="D38" s="41">
        <f>SUM(D18:D37)</f>
        <v>160057829</v>
      </c>
      <c r="E38" s="41">
        <f>SUM(E18:E37)</f>
        <v>998336041.6600001</v>
      </c>
      <c r="F38" s="41">
        <f>SUM(F18:F37)</f>
        <v>150149268.19000006</v>
      </c>
      <c r="G38" s="42">
        <f>F38/D38*100</f>
        <v>93.80938697475402</v>
      </c>
      <c r="H38" s="41">
        <f>SUM(H18:H37)</f>
        <v>-9908560.809999974</v>
      </c>
      <c r="I38" s="43">
        <f>E38/C38*100</f>
        <v>115.03384742250459</v>
      </c>
      <c r="J38" s="41">
        <f>SUM(J18:J37)</f>
        <v>130473178.66000001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8242323</v>
      </c>
      <c r="D39" s="33">
        <f>'[1]вспомогат'!D36</f>
        <v>1905788</v>
      </c>
      <c r="E39" s="33">
        <f>'[1]вспомогат'!G36</f>
        <v>8818605.04</v>
      </c>
      <c r="F39" s="33">
        <f>'[1]вспомогат'!H36</f>
        <v>1960493.9899999993</v>
      </c>
      <c r="G39" s="36">
        <f>'[1]вспомогат'!I36</f>
        <v>102.87051812688502</v>
      </c>
      <c r="H39" s="37">
        <f>'[1]вспомогат'!J36</f>
        <v>54705.98999999929</v>
      </c>
      <c r="I39" s="38">
        <f>'[1]вспомогат'!K36</f>
        <v>106.99174298313714</v>
      </c>
      <c r="J39" s="39">
        <f>'[1]вспомогат'!L36</f>
        <v>576282.0399999991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21296153</v>
      </c>
      <c r="D40" s="33">
        <f>'[1]вспомогат'!D37</f>
        <v>2892133</v>
      </c>
      <c r="E40" s="33">
        <f>'[1]вспомогат'!G37</f>
        <v>21849512.22</v>
      </c>
      <c r="F40" s="33">
        <f>'[1]вспомогат'!H37</f>
        <v>3290459.66</v>
      </c>
      <c r="G40" s="36">
        <f>'[1]вспомогат'!I37</f>
        <v>113.77276425392608</v>
      </c>
      <c r="H40" s="37">
        <f>'[1]вспомогат'!J37</f>
        <v>398326.66000000015</v>
      </c>
      <c r="I40" s="38">
        <f>'[1]вспомогат'!K37</f>
        <v>102.59839990818998</v>
      </c>
      <c r="J40" s="39">
        <f>'[1]вспомогат'!L37</f>
        <v>553359.2199999988</v>
      </c>
    </row>
    <row r="41" spans="1:10" ht="12.75" customHeight="1">
      <c r="A41" s="50" t="s">
        <v>43</v>
      </c>
      <c r="B41" s="33">
        <f>'[1]вспомогат'!B38</f>
        <v>16612034</v>
      </c>
      <c r="C41" s="33">
        <f>'[1]вспомогат'!C38</f>
        <v>9668618</v>
      </c>
      <c r="D41" s="33">
        <f>'[1]вспомогат'!D38</f>
        <v>1437167</v>
      </c>
      <c r="E41" s="33">
        <f>'[1]вспомогат'!G38</f>
        <v>12517714.26</v>
      </c>
      <c r="F41" s="33">
        <f>'[1]вспомогат'!H38</f>
        <v>2952350.4000000004</v>
      </c>
      <c r="G41" s="36">
        <f>'[1]вспомогат'!I38</f>
        <v>205.42848534651856</v>
      </c>
      <c r="H41" s="37">
        <f>'[1]вспомогат'!J38</f>
        <v>1515183.4000000004</v>
      </c>
      <c r="I41" s="38">
        <f>'[1]вспомогат'!K38</f>
        <v>129.46746122351715</v>
      </c>
      <c r="J41" s="39">
        <f>'[1]вспомогат'!L38</f>
        <v>2849096.26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8282394</v>
      </c>
      <c r="D42" s="33">
        <f>'[1]вспомогат'!D39</f>
        <v>1455744</v>
      </c>
      <c r="E42" s="33">
        <f>'[1]вспомогат'!G39</f>
        <v>8625276.28</v>
      </c>
      <c r="F42" s="33">
        <f>'[1]вспомогат'!H39</f>
        <v>1131076.6999999993</v>
      </c>
      <c r="G42" s="36">
        <f>'[1]вспомогат'!I39</f>
        <v>77.69750038468297</v>
      </c>
      <c r="H42" s="37">
        <f>'[1]вспомогат'!J39</f>
        <v>-324667.30000000075</v>
      </c>
      <c r="I42" s="38">
        <f>'[1]вспомогат'!K39</f>
        <v>104.13989336899452</v>
      </c>
      <c r="J42" s="39">
        <f>'[1]вспомогат'!L39</f>
        <v>342882.27999999933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5469862</v>
      </c>
      <c r="D43" s="33">
        <f>'[1]вспомогат'!D40</f>
        <v>1111394</v>
      </c>
      <c r="E43" s="33">
        <f>'[1]вспомогат'!G40</f>
        <v>8917868.17</v>
      </c>
      <c r="F43" s="33">
        <f>'[1]вспомогат'!H40</f>
        <v>1174348.7599999998</v>
      </c>
      <c r="G43" s="36">
        <f>'[1]вспомогат'!I40</f>
        <v>105.6644862218079</v>
      </c>
      <c r="H43" s="37">
        <f>'[1]вспомогат'!J40</f>
        <v>62954.75999999978</v>
      </c>
      <c r="I43" s="38">
        <f>'[1]вспомогат'!K40</f>
        <v>163.03643803079493</v>
      </c>
      <c r="J43" s="39">
        <f>'[1]вспомогат'!L40</f>
        <v>3448006.17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11809818</v>
      </c>
      <c r="D44" s="33">
        <f>'[1]вспомогат'!D41</f>
        <v>4167410</v>
      </c>
      <c r="E44" s="33">
        <f>'[1]вспомогат'!G41</f>
        <v>9336768.68</v>
      </c>
      <c r="F44" s="33">
        <f>'[1]вспомогат'!H41</f>
        <v>1623289.17</v>
      </c>
      <c r="G44" s="36">
        <f>'[1]вспомогат'!I41</f>
        <v>38.95199104479761</v>
      </c>
      <c r="H44" s="37">
        <f>'[1]вспомогат'!J41</f>
        <v>-2544120.83</v>
      </c>
      <c r="I44" s="38">
        <f>'[1]вспомогат'!K41</f>
        <v>79.05937822242475</v>
      </c>
      <c r="J44" s="39">
        <f>'[1]вспомогат'!L41</f>
        <v>-2473049.3200000003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15547977</v>
      </c>
      <c r="D45" s="33">
        <f>'[1]вспомогат'!D42</f>
        <v>1936492</v>
      </c>
      <c r="E45" s="33">
        <f>'[1]вспомогат'!G42</f>
        <v>15620614.45</v>
      </c>
      <c r="F45" s="33">
        <f>'[1]вспомогат'!H42</f>
        <v>1582996.0699999984</v>
      </c>
      <c r="G45" s="36">
        <f>'[1]вспомогат'!I42</f>
        <v>81.74555175027825</v>
      </c>
      <c r="H45" s="37">
        <f>'[1]вспомогат'!J42</f>
        <v>-353495.93000000156</v>
      </c>
      <c r="I45" s="38">
        <f>'[1]вспомогат'!K42</f>
        <v>100.4671826437613</v>
      </c>
      <c r="J45" s="39">
        <f>'[1]вспомогат'!L42</f>
        <v>72637.44999999925</v>
      </c>
    </row>
    <row r="46" spans="1:10" ht="14.25" customHeight="1">
      <c r="A46" s="51" t="s">
        <v>48</v>
      </c>
      <c r="B46" s="33">
        <f>'[1]вспомогат'!B43</f>
        <v>38217919</v>
      </c>
      <c r="C46" s="33">
        <f>'[1]вспомогат'!C43</f>
        <v>26110494</v>
      </c>
      <c r="D46" s="33">
        <f>'[1]вспомогат'!D43</f>
        <v>3619934</v>
      </c>
      <c r="E46" s="33">
        <f>'[1]вспомогат'!G43</f>
        <v>28234326.85</v>
      </c>
      <c r="F46" s="33">
        <f>'[1]вспомогат'!H43</f>
        <v>3093352.8200000003</v>
      </c>
      <c r="G46" s="36">
        <f>'[1]вспомогат'!I43</f>
        <v>85.45329334733728</v>
      </c>
      <c r="H46" s="37">
        <f>'[1]вспомогат'!J43</f>
        <v>-526581.1799999997</v>
      </c>
      <c r="I46" s="38">
        <f>'[1]вспомогат'!K43</f>
        <v>108.13402017594917</v>
      </c>
      <c r="J46" s="39">
        <f>'[1]вспомогат'!L43</f>
        <v>2123832.8500000015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12620440</v>
      </c>
      <c r="D47" s="33">
        <f>'[1]вспомогат'!D44</f>
        <v>2163040</v>
      </c>
      <c r="E47" s="33">
        <f>'[1]вспомогат'!G44</f>
        <v>13202134.13</v>
      </c>
      <c r="F47" s="33">
        <f>'[1]вспомогат'!H44</f>
        <v>2046629.370000001</v>
      </c>
      <c r="G47" s="36">
        <f>'[1]вспомогат'!I44</f>
        <v>94.6181933759894</v>
      </c>
      <c r="H47" s="37">
        <f>'[1]вспомогат'!J44</f>
        <v>-116410.62999999896</v>
      </c>
      <c r="I47" s="38">
        <f>'[1]вспомогат'!K44</f>
        <v>104.60914302512433</v>
      </c>
      <c r="J47" s="39">
        <f>'[1]вспомогат'!L44</f>
        <v>581694.1300000008</v>
      </c>
    </row>
    <row r="48" spans="1:10" ht="14.25" customHeight="1">
      <c r="A48" s="51" t="s">
        <v>50</v>
      </c>
      <c r="B48" s="33">
        <f>'[1]вспомогат'!B45</f>
        <v>14770044</v>
      </c>
      <c r="C48" s="33">
        <f>'[1]вспомогат'!C45</f>
        <v>10266874</v>
      </c>
      <c r="D48" s="33">
        <f>'[1]вспомогат'!D45</f>
        <v>1484714</v>
      </c>
      <c r="E48" s="33">
        <f>'[1]вспомогат'!G45</f>
        <v>12294146.1</v>
      </c>
      <c r="F48" s="33">
        <f>'[1]вспомогат'!H45</f>
        <v>2512164.4499999993</v>
      </c>
      <c r="G48" s="36">
        <f>'[1]вспомогат'!I45</f>
        <v>169.2019102668931</v>
      </c>
      <c r="H48" s="37">
        <f>'[1]вспомогат'!J45</f>
        <v>1027450.4499999993</v>
      </c>
      <c r="I48" s="38">
        <f>'[1]вспомогат'!K45</f>
        <v>119.74575805644446</v>
      </c>
      <c r="J48" s="39">
        <f>'[1]вспомогат'!L45</f>
        <v>2027272.0999999996</v>
      </c>
    </row>
    <row r="49" spans="1:10" ht="14.25" customHeight="1">
      <c r="A49" s="51" t="s">
        <v>51</v>
      </c>
      <c r="B49" s="33">
        <f>'[1]вспомогат'!B46</f>
        <v>5713405</v>
      </c>
      <c r="C49" s="33">
        <f>'[1]вспомогат'!C46</f>
        <v>4193740</v>
      </c>
      <c r="D49" s="33">
        <f>'[1]вспомогат'!D46</f>
        <v>661654</v>
      </c>
      <c r="E49" s="33">
        <f>'[1]вспомогат'!G46</f>
        <v>5125684.65</v>
      </c>
      <c r="F49" s="33">
        <f>'[1]вспомогат'!H46</f>
        <v>986433.7400000002</v>
      </c>
      <c r="G49" s="36">
        <f>'[1]вспомогат'!I46</f>
        <v>149.0860389266898</v>
      </c>
      <c r="H49" s="37">
        <f>'[1]вспомогат'!J46</f>
        <v>324779.7400000002</v>
      </c>
      <c r="I49" s="38">
        <f>'[1]вспомогат'!K46</f>
        <v>122.22228011273948</v>
      </c>
      <c r="J49" s="39">
        <f>'[1]вспомогат'!L46</f>
        <v>931944.6500000004</v>
      </c>
    </row>
    <row r="50" spans="1:10" ht="14.25" customHeight="1">
      <c r="A50" s="51" t="s">
        <v>52</v>
      </c>
      <c r="B50" s="33">
        <f>'[1]вспомогат'!B47</f>
        <v>6362670</v>
      </c>
      <c r="C50" s="33">
        <f>'[1]вспомогат'!C47</f>
        <v>4044409</v>
      </c>
      <c r="D50" s="33">
        <f>'[1]вспомогат'!D47</f>
        <v>733900</v>
      </c>
      <c r="E50" s="33">
        <f>'[1]вспомогат'!G47</f>
        <v>4952627.54</v>
      </c>
      <c r="F50" s="33">
        <f>'[1]вспомогат'!H47</f>
        <v>464799.20999999996</v>
      </c>
      <c r="G50" s="36">
        <f>'[1]вспомогат'!I47</f>
        <v>63.33277149475405</v>
      </c>
      <c r="H50" s="37">
        <f>'[1]вспомогат'!J47</f>
        <v>-269100.79000000004</v>
      </c>
      <c r="I50" s="38">
        <f>'[1]вспомогат'!K47</f>
        <v>122.4561497118615</v>
      </c>
      <c r="J50" s="39">
        <f>'[1]вспомогат'!L47</f>
        <v>908218.54</v>
      </c>
    </row>
    <row r="51" spans="1:10" ht="14.25" customHeight="1">
      <c r="A51" s="51" t="s">
        <v>53</v>
      </c>
      <c r="B51" s="33">
        <f>'[1]вспомогат'!B48</f>
        <v>8014032</v>
      </c>
      <c r="C51" s="33">
        <f>'[1]вспомогат'!C48</f>
        <v>5023914</v>
      </c>
      <c r="D51" s="33">
        <f>'[1]вспомогат'!D48</f>
        <v>737543</v>
      </c>
      <c r="E51" s="33">
        <f>'[1]вспомогат'!G48</f>
        <v>5165276.99</v>
      </c>
      <c r="F51" s="33">
        <f>'[1]вспомогат'!H48</f>
        <v>840217.3700000001</v>
      </c>
      <c r="G51" s="36">
        <f>'[1]вспомогат'!I48</f>
        <v>113.92113680151532</v>
      </c>
      <c r="H51" s="37">
        <f>'[1]вспомогат'!J48</f>
        <v>102674.37000000011</v>
      </c>
      <c r="I51" s="38">
        <f>'[1]вспомогат'!K48</f>
        <v>102.81380194804291</v>
      </c>
      <c r="J51" s="39">
        <f>'[1]вспомогат'!L48</f>
        <v>141362.99000000022</v>
      </c>
    </row>
    <row r="52" spans="1:10" ht="14.25" customHeight="1">
      <c r="A52" s="51" t="s">
        <v>54</v>
      </c>
      <c r="B52" s="33">
        <f>'[1]вспомогат'!B49</f>
        <v>17810300</v>
      </c>
      <c r="C52" s="33">
        <f>'[1]вспомогат'!C49</f>
        <v>11115598</v>
      </c>
      <c r="D52" s="33">
        <f>'[1]вспомогат'!D49</f>
        <v>2801023</v>
      </c>
      <c r="E52" s="33">
        <f>'[1]вспомогат'!G49</f>
        <v>12909769.8</v>
      </c>
      <c r="F52" s="33">
        <f>'[1]вспомогат'!H49</f>
        <v>2076843.5</v>
      </c>
      <c r="G52" s="36">
        <f>'[1]вспомогат'!I49</f>
        <v>74.1458924114511</v>
      </c>
      <c r="H52" s="37">
        <f>'[1]вспомогат'!J49</f>
        <v>-724179.5</v>
      </c>
      <c r="I52" s="38">
        <f>'[1]вспомогат'!K49</f>
        <v>116.14102813002054</v>
      </c>
      <c r="J52" s="39">
        <f>'[1]вспомогат'!L49</f>
        <v>1794171.8000000007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5013080</v>
      </c>
      <c r="D53" s="33">
        <f>'[1]вспомогат'!D50</f>
        <v>686406</v>
      </c>
      <c r="E53" s="33">
        <f>'[1]вспомогат'!G50</f>
        <v>5539517.6</v>
      </c>
      <c r="F53" s="33">
        <f>'[1]вспомогат'!H50</f>
        <v>1162941.3999999994</v>
      </c>
      <c r="G53" s="36">
        <f>'[1]вспомогат'!I50</f>
        <v>169.42471365343533</v>
      </c>
      <c r="H53" s="37">
        <f>'[1]вспомогат'!J50</f>
        <v>476535.39999999944</v>
      </c>
      <c r="I53" s="38">
        <f>'[1]вспомогат'!K50</f>
        <v>110.50128064982006</v>
      </c>
      <c r="J53" s="39">
        <f>'[1]вспомогат'!L50</f>
        <v>526437.5999999996</v>
      </c>
    </row>
    <row r="54" spans="1:10" ht="14.25" customHeight="1">
      <c r="A54" s="51" t="s">
        <v>56</v>
      </c>
      <c r="B54" s="33">
        <f>'[1]вспомогат'!B51</f>
        <v>6017100</v>
      </c>
      <c r="C54" s="33">
        <f>'[1]вспомогат'!C51</f>
        <v>4243482</v>
      </c>
      <c r="D54" s="33">
        <f>'[1]вспомогат'!D51</f>
        <v>877785</v>
      </c>
      <c r="E54" s="33">
        <f>'[1]вспомогат'!G51</f>
        <v>4626999.04</v>
      </c>
      <c r="F54" s="33">
        <f>'[1]вспомогат'!H51</f>
        <v>752328.6400000001</v>
      </c>
      <c r="G54" s="36">
        <f>'[1]вспомогат'!I51</f>
        <v>85.7076208866636</v>
      </c>
      <c r="H54" s="37">
        <f>'[1]вспомогат'!J51</f>
        <v>-125456.35999999987</v>
      </c>
      <c r="I54" s="38">
        <f>'[1]вспомогат'!K51</f>
        <v>109.03779113473323</v>
      </c>
      <c r="J54" s="39">
        <f>'[1]вспомогат'!L51</f>
        <v>383517.04000000004</v>
      </c>
    </row>
    <row r="55" spans="1:10" ht="15" customHeight="1">
      <c r="A55" s="49" t="s">
        <v>57</v>
      </c>
      <c r="B55" s="41">
        <f>SUM(B39:B54)</f>
        <v>248792859</v>
      </c>
      <c r="C55" s="41">
        <f>SUM(C39:C54)</f>
        <v>162949176</v>
      </c>
      <c r="D55" s="41">
        <f>SUM(D39:D54)</f>
        <v>28672127</v>
      </c>
      <c r="E55" s="41">
        <f>SUM(E39:E54)</f>
        <v>177736841.8</v>
      </c>
      <c r="F55" s="41">
        <f>SUM(F39:F54)</f>
        <v>27650725.250000004</v>
      </c>
      <c r="G55" s="42">
        <f>F55/D55*100</f>
        <v>96.43764918451988</v>
      </c>
      <c r="H55" s="41">
        <f>SUM(H39:H54)</f>
        <v>-1021401.7500000023</v>
      </c>
      <c r="I55" s="43">
        <f>E55/C55*100</f>
        <v>109.07501723113961</v>
      </c>
      <c r="J55" s="41">
        <f>SUM(J39:J54)</f>
        <v>14787665.799999997</v>
      </c>
    </row>
    <row r="56" spans="1:10" ht="15.75" customHeight="1">
      <c r="A56" s="52" t="s">
        <v>58</v>
      </c>
      <c r="B56" s="53">
        <f>'[1]вспомогат'!B52</f>
        <v>8680133865</v>
      </c>
      <c r="C56" s="53">
        <f>'[1]вспомогат'!C52</f>
        <v>5673305240</v>
      </c>
      <c r="D56" s="53">
        <f>'[1]вспомогат'!D52</f>
        <v>993579704</v>
      </c>
      <c r="E56" s="53">
        <f>'[1]вспомогат'!G52</f>
        <v>5843944562.349998</v>
      </c>
      <c r="F56" s="53">
        <f>'[1]вспомогат'!H52</f>
        <v>753008062.6700001</v>
      </c>
      <c r="G56" s="54">
        <f>'[1]вспомогат'!I52</f>
        <v>75.78738370344168</v>
      </c>
      <c r="H56" s="53">
        <f>'[1]вспомогат'!J52</f>
        <v>-239550239.58000028</v>
      </c>
      <c r="I56" s="54">
        <f>'[1]вспомогат'!K52</f>
        <v>103.00775853107453</v>
      </c>
      <c r="J56" s="53">
        <f>'[1]вспомогат'!L52</f>
        <v>170639322.34999847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23.08.2017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2017-08-28T09:27:23Z</dcterms:created>
  <dcterms:modified xsi:type="dcterms:W3CDTF">2017-08-28T09:27:55Z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