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<sst xmlns="http://schemas.openxmlformats.org/spreadsheetml/2006/main" count="64" uniqueCount="59">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</sst>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22.08.2017</v>
          </cell>
        </row>
        <row r="6">
          <cell r="G6" t="str">
            <v>Фактично надійшло на 22.08.2017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1089660664.21</v>
          </cell>
          <cell r="H10">
            <v>198117610.74</v>
          </cell>
          <cell r="I10">
            <v>69.08363316951798</v>
          </cell>
          <cell r="J10">
            <v>-88661763.25999999</v>
          </cell>
          <cell r="K10">
            <v>100.55833254954926</v>
          </cell>
          <cell r="L10">
            <v>6050150.210000038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2690932341.21</v>
          </cell>
          <cell r="H11">
            <v>263275123.80999994</v>
          </cell>
          <cell r="I11">
            <v>71.06228965005329</v>
          </cell>
          <cell r="J11">
            <v>-107209876.19000006</v>
          </cell>
          <cell r="K11">
            <v>100.17113804532943</v>
          </cell>
          <cell r="L11">
            <v>4597341.210000038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226950875.3</v>
          </cell>
          <cell r="H12">
            <v>22232771.620000005</v>
          </cell>
          <cell r="I12">
            <v>38.63073802582513</v>
          </cell>
          <cell r="J12">
            <v>-35319252.379999995</v>
          </cell>
          <cell r="K12">
            <v>99.00817197953724</v>
          </cell>
          <cell r="L12">
            <v>-2273511.699999988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295536703.66</v>
          </cell>
          <cell r="H13">
            <v>26444762.24000001</v>
          </cell>
          <cell r="I13">
            <v>74.32636224765842</v>
          </cell>
          <cell r="J13">
            <v>-9134487.75999999</v>
          </cell>
          <cell r="K13">
            <v>101.78313745870634</v>
          </cell>
          <cell r="L13">
            <v>5177503.660000026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289167290.79</v>
          </cell>
          <cell r="H14">
            <v>28873781.800000012</v>
          </cell>
          <cell r="I14">
            <v>58.663893618318156</v>
          </cell>
          <cell r="J14">
            <v>-20345218.199999988</v>
          </cell>
          <cell r="K14">
            <v>93.50539068138606</v>
          </cell>
          <cell r="L14">
            <v>-20084709.20999998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43574235.38</v>
          </cell>
          <cell r="H15">
            <v>4214450.68</v>
          </cell>
          <cell r="I15">
            <v>80.50372829554354</v>
          </cell>
          <cell r="J15">
            <v>-1020649.3200000003</v>
          </cell>
          <cell r="K15">
            <v>99.6846076486831</v>
          </cell>
          <cell r="L15">
            <v>-137864.61999999732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21998287.88</v>
          </cell>
          <cell r="H16">
            <v>3138077.669999998</v>
          </cell>
          <cell r="I16">
            <v>69.83282528873752</v>
          </cell>
          <cell r="J16">
            <v>-1355622.330000002</v>
          </cell>
          <cell r="K16">
            <v>102.13009768668466</v>
          </cell>
          <cell r="L16">
            <v>458811.87999999896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148351354.04</v>
          </cell>
          <cell r="H17">
            <v>16934329.769999996</v>
          </cell>
          <cell r="I17">
            <v>103.82717624335281</v>
          </cell>
          <cell r="J17">
            <v>624216.7699999958</v>
          </cell>
          <cell r="K17">
            <v>131.9514395027962</v>
          </cell>
          <cell r="L17">
            <v>35922604.03999999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16669785.51</v>
          </cell>
          <cell r="H18">
            <v>1750385.3399999999</v>
          </cell>
          <cell r="I18">
            <v>71.9648551686937</v>
          </cell>
          <cell r="J18">
            <v>-681892.6600000001</v>
          </cell>
          <cell r="K18">
            <v>114.42643891553917</v>
          </cell>
          <cell r="L18">
            <v>2101661.51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18135180.06</v>
          </cell>
          <cell r="H19">
            <v>4317603.259999998</v>
          </cell>
          <cell r="I19">
            <v>136.8566192167772</v>
          </cell>
          <cell r="J19">
            <v>1162766.259999998</v>
          </cell>
          <cell r="K19">
            <v>135.6743863516289</v>
          </cell>
          <cell r="L19">
            <v>4768486.059999999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80602917.6</v>
          </cell>
          <cell r="H20">
            <v>10144793.989999995</v>
          </cell>
          <cell r="I20">
            <v>65.11563565030528</v>
          </cell>
          <cell r="J20">
            <v>-5434865.010000005</v>
          </cell>
          <cell r="K20">
            <v>115.55604401465014</v>
          </cell>
          <cell r="L20">
            <v>10850687.599999994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60321288.04</v>
          </cell>
          <cell r="H21">
            <v>7104435.6499999985</v>
          </cell>
          <cell r="I21">
            <v>69.04226878963806</v>
          </cell>
          <cell r="J21">
            <v>-3185544.3500000015</v>
          </cell>
          <cell r="K21">
            <v>110.01519614458957</v>
          </cell>
          <cell r="L21">
            <v>5491328.039999999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55287164.4</v>
          </cell>
          <cell r="H22">
            <v>5905751.309999995</v>
          </cell>
          <cell r="I22">
            <v>76.93324489849614</v>
          </cell>
          <cell r="J22">
            <v>-1770710.690000005</v>
          </cell>
          <cell r="K22">
            <v>109.01970346776157</v>
          </cell>
          <cell r="L22">
            <v>4574162.3999999985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41570015.47</v>
          </cell>
          <cell r="H23">
            <v>3851371.9299999997</v>
          </cell>
          <cell r="I23">
            <v>53.451166159616605</v>
          </cell>
          <cell r="J23">
            <v>-3354031.0700000003</v>
          </cell>
          <cell r="K23">
            <v>103.08106503207651</v>
          </cell>
          <cell r="L23">
            <v>1242516.4699999988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24555710.62</v>
          </cell>
          <cell r="H24">
            <v>4715393</v>
          </cell>
          <cell r="I24">
            <v>104.20967581889494</v>
          </cell>
          <cell r="J24">
            <v>190484</v>
          </cell>
          <cell r="K24">
            <v>127.02007081467919</v>
          </cell>
          <cell r="L24">
            <v>5223560.620000001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74963435.9</v>
          </cell>
          <cell r="H25">
            <v>11154214.600000009</v>
          </cell>
          <cell r="I25">
            <v>72.17232379864743</v>
          </cell>
          <cell r="J25">
            <v>-4300760.399999991</v>
          </cell>
          <cell r="K25">
            <v>107.06407847025928</v>
          </cell>
          <cell r="L25">
            <v>4946080.900000006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42869939.25</v>
          </cell>
          <cell r="H26">
            <v>5631368.579999998</v>
          </cell>
          <cell r="I26">
            <v>75.19396570199206</v>
          </cell>
          <cell r="J26">
            <v>-1857754.4200000018</v>
          </cell>
          <cell r="K26">
            <v>106.97045699855143</v>
          </cell>
          <cell r="L26">
            <v>2793510.25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34362932.61</v>
          </cell>
          <cell r="H27">
            <v>5292586.259999998</v>
          </cell>
          <cell r="I27">
            <v>115.00239692161469</v>
          </cell>
          <cell r="J27">
            <v>690433.2599999979</v>
          </cell>
          <cell r="K27">
            <v>115.57454603108468</v>
          </cell>
          <cell r="L27">
            <v>4630665.609999999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37419214.82</v>
          </cell>
          <cell r="H28">
            <v>3286903.240000002</v>
          </cell>
          <cell r="I28">
            <v>64.67632530847112</v>
          </cell>
          <cell r="J28">
            <v>-1795177.759999998</v>
          </cell>
          <cell r="K28">
            <v>103.686718829773</v>
          </cell>
          <cell r="L28">
            <v>1330489.8200000003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94288416.76</v>
          </cell>
          <cell r="H29">
            <v>13425196.660000011</v>
          </cell>
          <cell r="I29">
            <v>105.6511035361714</v>
          </cell>
          <cell r="J29">
            <v>718091.6600000113</v>
          </cell>
          <cell r="K29">
            <v>109.5563699587741</v>
          </cell>
          <cell r="L29">
            <v>8224578.760000005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41197451.93</v>
          </cell>
          <cell r="H30">
            <v>6549450.189999998</v>
          </cell>
          <cell r="I30">
            <v>86.94886473085869</v>
          </cell>
          <cell r="J30">
            <v>-983080.8100000024</v>
          </cell>
          <cell r="K30">
            <v>106.56179836226114</v>
          </cell>
          <cell r="L30">
            <v>2536831.9299999997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21591411.23</v>
          </cell>
          <cell r="H31">
            <v>3895550.1799999997</v>
          </cell>
          <cell r="I31">
            <v>123.64058774147372</v>
          </cell>
          <cell r="J31">
            <v>744845.1799999997</v>
          </cell>
          <cell r="K31">
            <v>111.25461512876275</v>
          </cell>
          <cell r="L31">
            <v>2184206.2300000004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22990027.31</v>
          </cell>
          <cell r="H32">
            <v>4538219.559999999</v>
          </cell>
          <cell r="I32">
            <v>109.73742058446734</v>
          </cell>
          <cell r="J32">
            <v>402693.55999999866</v>
          </cell>
          <cell r="K32">
            <v>119.70903766232426</v>
          </cell>
          <cell r="L32">
            <v>3785105.3099999987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35486730.28</v>
          </cell>
          <cell r="H33">
            <v>6514727.9700000025</v>
          </cell>
          <cell r="I33">
            <v>77.36861121166089</v>
          </cell>
          <cell r="J33">
            <v>-1905648.0299999975</v>
          </cell>
          <cell r="K33">
            <v>114.18459851808262</v>
          </cell>
          <cell r="L33">
            <v>4408344.280000001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32313541.09</v>
          </cell>
          <cell r="H34">
            <v>4931136.169999998</v>
          </cell>
          <cell r="I34">
            <v>107.63629432289336</v>
          </cell>
          <cell r="J34">
            <v>349841.16999999806</v>
          </cell>
          <cell r="K34">
            <v>122.21374808837382</v>
          </cell>
          <cell r="L34">
            <v>5873356.09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78741892.5</v>
          </cell>
          <cell r="H35">
            <v>12448428.5</v>
          </cell>
          <cell r="I35">
            <v>109.37027539836892</v>
          </cell>
          <cell r="J35">
            <v>1066516.5</v>
          </cell>
          <cell r="K35">
            <v>111.87734380527843</v>
          </cell>
          <cell r="L35">
            <v>8359552.5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8716576.43</v>
          </cell>
          <cell r="H36">
            <v>1858465.38</v>
          </cell>
          <cell r="I36">
            <v>97.51690009591833</v>
          </cell>
          <cell r="J36">
            <v>-47322.62000000011</v>
          </cell>
          <cell r="K36">
            <v>105.75388067174751</v>
          </cell>
          <cell r="L36">
            <v>474253.4299999997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21548078.29</v>
          </cell>
          <cell r="H37">
            <v>2989025.7300000004</v>
          </cell>
          <cell r="I37">
            <v>103.3502169506036</v>
          </cell>
          <cell r="J37">
            <v>96892.73000000045</v>
          </cell>
          <cell r="K37">
            <v>101.18296149544004</v>
          </cell>
          <cell r="L37">
            <v>251925.2899999991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12310600.4</v>
          </cell>
          <cell r="H38">
            <v>2745236.540000001</v>
          </cell>
          <cell r="I38">
            <v>191.0172262513682</v>
          </cell>
          <cell r="J38">
            <v>1308069.540000001</v>
          </cell>
          <cell r="K38">
            <v>127.32533646483914</v>
          </cell>
          <cell r="L38">
            <v>2641982.4000000004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8506273.53</v>
          </cell>
          <cell r="H39">
            <v>1012073.9499999993</v>
          </cell>
          <cell r="I39">
            <v>69.52279727754326</v>
          </cell>
          <cell r="J39">
            <v>-443670.05000000075</v>
          </cell>
          <cell r="K39">
            <v>102.70307751599354</v>
          </cell>
          <cell r="L39">
            <v>223879.52999999933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8893667.49</v>
          </cell>
          <cell r="H40">
            <v>1150148.08</v>
          </cell>
          <cell r="I40">
            <v>103.48697941504095</v>
          </cell>
          <cell r="J40">
            <v>38754.080000000075</v>
          </cell>
          <cell r="K40">
            <v>162.59400127462084</v>
          </cell>
          <cell r="L40">
            <v>3423805.49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8962332.45</v>
          </cell>
          <cell r="H41">
            <v>1248852.9399999995</v>
          </cell>
          <cell r="I41">
            <v>29.967124425002567</v>
          </cell>
          <cell r="J41">
            <v>-2918557.0600000005</v>
          </cell>
          <cell r="K41">
            <v>75.88882783799038</v>
          </cell>
          <cell r="L41">
            <v>-2847485.5500000007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15517005.02</v>
          </cell>
          <cell r="H42">
            <v>1479386.6399999987</v>
          </cell>
          <cell r="I42">
            <v>76.39518469479857</v>
          </cell>
          <cell r="J42">
            <v>-457105.36000000127</v>
          </cell>
          <cell r="K42">
            <v>99.80079736418442</v>
          </cell>
          <cell r="L42">
            <v>-30971.980000000447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27904631.07</v>
          </cell>
          <cell r="H43">
            <v>2763657.039999999</v>
          </cell>
          <cell r="I43">
            <v>76.3455090617674</v>
          </cell>
          <cell r="J43">
            <v>-856276.9600000009</v>
          </cell>
          <cell r="K43">
            <v>106.87132564401118</v>
          </cell>
          <cell r="L43">
            <v>1794137.0700000003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12969114.08</v>
          </cell>
          <cell r="H44">
            <v>1813609.3200000003</v>
          </cell>
          <cell r="I44">
            <v>83.84538982173238</v>
          </cell>
          <cell r="J44">
            <v>-349430.6799999997</v>
          </cell>
          <cell r="K44">
            <v>102.76277277178924</v>
          </cell>
          <cell r="L44">
            <v>348674.0800000001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12113806.07</v>
          </cell>
          <cell r="H45">
            <v>2331824.42</v>
          </cell>
          <cell r="I45">
            <v>157.05546118646419</v>
          </cell>
          <cell r="J45">
            <v>847110.4199999999</v>
          </cell>
          <cell r="K45">
            <v>117.98923479532328</v>
          </cell>
          <cell r="L45">
            <v>1846932.0700000003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5088996.87</v>
          </cell>
          <cell r="H46">
            <v>949745.96</v>
          </cell>
          <cell r="I46">
            <v>143.5411801334232</v>
          </cell>
          <cell r="J46">
            <v>288091.95999999996</v>
          </cell>
          <cell r="K46">
            <v>121.34745763924326</v>
          </cell>
          <cell r="L46">
            <v>895256.8700000001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4945886.61</v>
          </cell>
          <cell r="H47">
            <v>458058.28000000026</v>
          </cell>
          <cell r="I47">
            <v>62.414263523640855</v>
          </cell>
          <cell r="J47">
            <v>-275841.71999999974</v>
          </cell>
          <cell r="K47">
            <v>122.28947690503114</v>
          </cell>
          <cell r="L47">
            <v>901477.6100000003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4941182.83</v>
          </cell>
          <cell r="H48">
            <v>616123.21</v>
          </cell>
          <cell r="I48">
            <v>83.53725952249563</v>
          </cell>
          <cell r="J48">
            <v>-121419.79000000004</v>
          </cell>
          <cell r="K48">
            <v>98.35325266316262</v>
          </cell>
          <cell r="L48">
            <v>-82731.16999999993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12557029.65</v>
          </cell>
          <cell r="H49">
            <v>1724103.3499999996</v>
          </cell>
          <cell r="I49">
            <v>95.20052202539667</v>
          </cell>
          <cell r="J49">
            <v>-86919.65000000037</v>
          </cell>
          <cell r="K49">
            <v>124.01272152024995</v>
          </cell>
          <cell r="L49">
            <v>2431431.6500000004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5447626.48</v>
          </cell>
          <cell r="H50">
            <v>1071050.2800000003</v>
          </cell>
          <cell r="I50">
            <v>156.03742974274704</v>
          </cell>
          <cell r="J50">
            <v>384644.28000000026</v>
          </cell>
          <cell r="K50">
            <v>108.66825344897748</v>
          </cell>
          <cell r="L50">
            <v>434546.48000000045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4504977.43</v>
          </cell>
          <cell r="H51">
            <v>630307.0299999998</v>
          </cell>
          <cell r="I51">
            <v>71.80653918670286</v>
          </cell>
          <cell r="J51">
            <v>-247477.9700000002</v>
          </cell>
          <cell r="K51">
            <v>106.1622844164297</v>
          </cell>
          <cell r="L51">
            <v>261495.4299999997</v>
          </cell>
        </row>
        <row r="52">
          <cell r="B52">
            <v>8675227324</v>
          </cell>
          <cell r="C52">
            <v>5668462534</v>
          </cell>
          <cell r="D52">
            <v>988736998</v>
          </cell>
          <cell r="G52">
            <v>5794466592.549998</v>
          </cell>
          <cell r="H52">
            <v>703530092.8699999</v>
          </cell>
          <cell r="I52">
            <v>71.15442168069855</v>
          </cell>
          <cell r="J52">
            <v>-282366446.28</v>
          </cell>
          <cell r="K52">
            <v>102.222896557827</v>
          </cell>
          <cell r="L52">
            <v>126004058.54999828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7" sqref="D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1089660664.21</v>
      </c>
      <c r="F10" s="33">
        <f>'[1]вспомогат'!H10</f>
        <v>198117610.74</v>
      </c>
      <c r="G10" s="34">
        <f>'[1]вспомогат'!I10</f>
        <v>69.08363316951798</v>
      </c>
      <c r="H10" s="33">
        <f>'[1]вспомогат'!J10</f>
        <v>-88661763.25999999</v>
      </c>
      <c r="I10" s="34">
        <f>'[1]вспомогат'!K10</f>
        <v>100.55833254954926</v>
      </c>
      <c r="J10" s="33">
        <f>'[1]вспомогат'!L10</f>
        <v>6050150.210000038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2690932341.21</v>
      </c>
      <c r="F12" s="33">
        <f>'[1]вспомогат'!H11</f>
        <v>263275123.80999994</v>
      </c>
      <c r="G12" s="36">
        <f>'[1]вспомогат'!I11</f>
        <v>71.06228965005329</v>
      </c>
      <c r="H12" s="37">
        <f>'[1]вспомогат'!J11</f>
        <v>-107209876.19000006</v>
      </c>
      <c r="I12" s="36">
        <f>'[1]вспомогат'!K11</f>
        <v>100.17113804532943</v>
      </c>
      <c r="J12" s="39">
        <f>'[1]вспомогат'!L11</f>
        <v>4597341.210000038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226950875.3</v>
      </c>
      <c r="F13" s="33">
        <f>'[1]вспомогат'!H12</f>
        <v>22232771.620000005</v>
      </c>
      <c r="G13" s="36">
        <f>'[1]вспомогат'!I12</f>
        <v>38.63073802582513</v>
      </c>
      <c r="H13" s="37">
        <f>'[1]вспомогат'!J12</f>
        <v>-35319252.379999995</v>
      </c>
      <c r="I13" s="36">
        <f>'[1]вспомогат'!K12</f>
        <v>99.00817197953724</v>
      </c>
      <c r="J13" s="39">
        <f>'[1]вспомогат'!L12</f>
        <v>-2273511.699999988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295536703.66</v>
      </c>
      <c r="F14" s="33">
        <f>'[1]вспомогат'!H13</f>
        <v>26444762.24000001</v>
      </c>
      <c r="G14" s="36">
        <f>'[1]вспомогат'!I13</f>
        <v>74.32636224765842</v>
      </c>
      <c r="H14" s="37">
        <f>'[1]вспомогат'!J13</f>
        <v>-9134487.75999999</v>
      </c>
      <c r="I14" s="36">
        <f>'[1]вспомогат'!K13</f>
        <v>101.78313745870634</v>
      </c>
      <c r="J14" s="39">
        <f>'[1]вспомогат'!L13</f>
        <v>5177503.660000026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289167290.79</v>
      </c>
      <c r="F15" s="33">
        <f>'[1]вспомогат'!H14</f>
        <v>28873781.800000012</v>
      </c>
      <c r="G15" s="36">
        <f>'[1]вспомогат'!I14</f>
        <v>58.663893618318156</v>
      </c>
      <c r="H15" s="37">
        <f>'[1]вспомогат'!J14</f>
        <v>-20345218.199999988</v>
      </c>
      <c r="I15" s="36">
        <f>'[1]вспомогат'!K14</f>
        <v>93.50539068138606</v>
      </c>
      <c r="J15" s="39">
        <f>'[1]вспомогат'!L14</f>
        <v>-20084709.20999998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43574235.38</v>
      </c>
      <c r="F16" s="33">
        <f>'[1]вспомогат'!H15</f>
        <v>4214450.68</v>
      </c>
      <c r="G16" s="36">
        <f>'[1]вспомогат'!I15</f>
        <v>80.50372829554354</v>
      </c>
      <c r="H16" s="37">
        <f>'[1]вспомогат'!J15</f>
        <v>-1020649.3200000003</v>
      </c>
      <c r="I16" s="36">
        <f>'[1]вспомогат'!K15</f>
        <v>99.6846076486831</v>
      </c>
      <c r="J16" s="39">
        <f>'[1]вспомогат'!L15</f>
        <v>-137864.61999999732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3546161446.34</v>
      </c>
      <c r="F17" s="41">
        <f>SUM(F12:F16)</f>
        <v>345040890.15</v>
      </c>
      <c r="G17" s="42">
        <f>F17/D17*100</f>
        <v>66.60116221005913</v>
      </c>
      <c r="H17" s="41">
        <f>SUM(H12:H16)</f>
        <v>-173029483.85000002</v>
      </c>
      <c r="I17" s="43">
        <f>E17/C17*100</f>
        <v>99.6425495927003</v>
      </c>
      <c r="J17" s="41">
        <f>SUM(J12:J16)</f>
        <v>-12721240.6599999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21998287.88</v>
      </c>
      <c r="F18" s="44">
        <f>'[1]вспомогат'!H16</f>
        <v>3138077.669999998</v>
      </c>
      <c r="G18" s="45">
        <f>'[1]вспомогат'!I16</f>
        <v>69.83282528873752</v>
      </c>
      <c r="H18" s="46">
        <f>'[1]вспомогат'!J16</f>
        <v>-1355622.330000002</v>
      </c>
      <c r="I18" s="47">
        <f>'[1]вспомогат'!K16</f>
        <v>102.13009768668466</v>
      </c>
      <c r="J18" s="48">
        <f>'[1]вспомогат'!L16</f>
        <v>458811.87999999896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148351354.04</v>
      </c>
      <c r="F19" s="44">
        <f>'[1]вспомогат'!H17</f>
        <v>16934329.769999996</v>
      </c>
      <c r="G19" s="45">
        <f>'[1]вспомогат'!I17</f>
        <v>103.82717624335281</v>
      </c>
      <c r="H19" s="37">
        <f>'[1]вспомогат'!J17</f>
        <v>624216.7699999958</v>
      </c>
      <c r="I19" s="38">
        <f>'[1]вспомогат'!K17</f>
        <v>131.9514395027962</v>
      </c>
      <c r="J19" s="39">
        <f>'[1]вспомогат'!L17</f>
        <v>35922604.03999999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16669785.51</v>
      </c>
      <c r="F20" s="44">
        <f>'[1]вспомогат'!H18</f>
        <v>1750385.3399999999</v>
      </c>
      <c r="G20" s="45">
        <f>'[1]вспомогат'!I18</f>
        <v>71.9648551686937</v>
      </c>
      <c r="H20" s="37">
        <f>'[1]вспомогат'!J18</f>
        <v>-681892.6600000001</v>
      </c>
      <c r="I20" s="38">
        <f>'[1]вспомогат'!K18</f>
        <v>114.42643891553917</v>
      </c>
      <c r="J20" s="39">
        <f>'[1]вспомогат'!L18</f>
        <v>2101661.51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18135180.06</v>
      </c>
      <c r="F21" s="44">
        <f>'[1]вспомогат'!H19</f>
        <v>4317603.259999998</v>
      </c>
      <c r="G21" s="45">
        <f>'[1]вспомогат'!I19</f>
        <v>136.8566192167772</v>
      </c>
      <c r="H21" s="37">
        <f>'[1]вспомогат'!J19</f>
        <v>1162766.259999998</v>
      </c>
      <c r="I21" s="38">
        <f>'[1]вспомогат'!K19</f>
        <v>135.6743863516289</v>
      </c>
      <c r="J21" s="39">
        <f>'[1]вспомогат'!L19</f>
        <v>4768486.059999999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80602917.6</v>
      </c>
      <c r="F22" s="44">
        <f>'[1]вспомогат'!H20</f>
        <v>10144793.989999995</v>
      </c>
      <c r="G22" s="45">
        <f>'[1]вспомогат'!I20</f>
        <v>65.11563565030528</v>
      </c>
      <c r="H22" s="37">
        <f>'[1]вспомогат'!J20</f>
        <v>-5434865.010000005</v>
      </c>
      <c r="I22" s="38">
        <f>'[1]вспомогат'!K20</f>
        <v>115.55604401465014</v>
      </c>
      <c r="J22" s="39">
        <f>'[1]вспомогат'!L20</f>
        <v>10850687.599999994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60321288.04</v>
      </c>
      <c r="F23" s="44">
        <f>'[1]вспомогат'!H21</f>
        <v>7104435.6499999985</v>
      </c>
      <c r="G23" s="45">
        <f>'[1]вспомогат'!I21</f>
        <v>69.04226878963806</v>
      </c>
      <c r="H23" s="37">
        <f>'[1]вспомогат'!J21</f>
        <v>-3185544.3500000015</v>
      </c>
      <c r="I23" s="38">
        <f>'[1]вспомогат'!K21</f>
        <v>110.01519614458957</v>
      </c>
      <c r="J23" s="39">
        <f>'[1]вспомогат'!L21</f>
        <v>5491328.039999999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55287164.4</v>
      </c>
      <c r="F24" s="44">
        <f>'[1]вспомогат'!H22</f>
        <v>5905751.309999995</v>
      </c>
      <c r="G24" s="45">
        <f>'[1]вспомогат'!I22</f>
        <v>76.93324489849614</v>
      </c>
      <c r="H24" s="37">
        <f>'[1]вспомогат'!J22</f>
        <v>-1770710.690000005</v>
      </c>
      <c r="I24" s="38">
        <f>'[1]вспомогат'!K22</f>
        <v>109.01970346776157</v>
      </c>
      <c r="J24" s="39">
        <f>'[1]вспомогат'!L22</f>
        <v>4574162.3999999985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41570015.47</v>
      </c>
      <c r="F25" s="44">
        <f>'[1]вспомогат'!H23</f>
        <v>3851371.9299999997</v>
      </c>
      <c r="G25" s="45">
        <f>'[1]вспомогат'!I23</f>
        <v>53.451166159616605</v>
      </c>
      <c r="H25" s="37">
        <f>'[1]вспомогат'!J23</f>
        <v>-3354031.0700000003</v>
      </c>
      <c r="I25" s="38">
        <f>'[1]вспомогат'!K23</f>
        <v>103.08106503207651</v>
      </c>
      <c r="J25" s="39">
        <f>'[1]вспомогат'!L23</f>
        <v>1242516.4699999988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24555710.62</v>
      </c>
      <c r="F26" s="44">
        <f>'[1]вспомогат'!H24</f>
        <v>4715393</v>
      </c>
      <c r="G26" s="45">
        <f>'[1]вспомогат'!I24</f>
        <v>104.20967581889494</v>
      </c>
      <c r="H26" s="37">
        <f>'[1]вспомогат'!J24</f>
        <v>190484</v>
      </c>
      <c r="I26" s="38">
        <f>'[1]вспомогат'!K24</f>
        <v>127.02007081467919</v>
      </c>
      <c r="J26" s="39">
        <f>'[1]вспомогат'!L24</f>
        <v>5223560.620000001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74963435.9</v>
      </c>
      <c r="F27" s="44">
        <f>'[1]вспомогат'!H25</f>
        <v>11154214.600000009</v>
      </c>
      <c r="G27" s="45">
        <f>'[1]вспомогат'!I25</f>
        <v>72.17232379864743</v>
      </c>
      <c r="H27" s="37">
        <f>'[1]вспомогат'!J25</f>
        <v>-4300760.399999991</v>
      </c>
      <c r="I27" s="38">
        <f>'[1]вспомогат'!K25</f>
        <v>107.06407847025928</v>
      </c>
      <c r="J27" s="39">
        <f>'[1]вспомогат'!L25</f>
        <v>4946080.900000006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42869939.25</v>
      </c>
      <c r="F28" s="44">
        <f>'[1]вспомогат'!H26</f>
        <v>5631368.579999998</v>
      </c>
      <c r="G28" s="45">
        <f>'[1]вспомогат'!I26</f>
        <v>75.19396570199206</v>
      </c>
      <c r="H28" s="37">
        <f>'[1]вспомогат'!J26</f>
        <v>-1857754.4200000018</v>
      </c>
      <c r="I28" s="38">
        <f>'[1]вспомогат'!K26</f>
        <v>106.97045699855143</v>
      </c>
      <c r="J28" s="39">
        <f>'[1]вспомогат'!L26</f>
        <v>2793510.25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34362932.61</v>
      </c>
      <c r="F29" s="44">
        <f>'[1]вспомогат'!H27</f>
        <v>5292586.259999998</v>
      </c>
      <c r="G29" s="45">
        <f>'[1]вспомогат'!I27</f>
        <v>115.00239692161469</v>
      </c>
      <c r="H29" s="37">
        <f>'[1]вспомогат'!J27</f>
        <v>690433.2599999979</v>
      </c>
      <c r="I29" s="38">
        <f>'[1]вспомогат'!K27</f>
        <v>115.57454603108468</v>
      </c>
      <c r="J29" s="39">
        <f>'[1]вспомогат'!L27</f>
        <v>4630665.609999999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37419214.82</v>
      </c>
      <c r="F30" s="44">
        <f>'[1]вспомогат'!H28</f>
        <v>3286903.240000002</v>
      </c>
      <c r="G30" s="45">
        <f>'[1]вспомогат'!I28</f>
        <v>64.67632530847112</v>
      </c>
      <c r="H30" s="37">
        <f>'[1]вспомогат'!J28</f>
        <v>-1795177.759999998</v>
      </c>
      <c r="I30" s="38">
        <f>'[1]вспомогат'!K28</f>
        <v>103.686718829773</v>
      </c>
      <c r="J30" s="39">
        <f>'[1]вспомогат'!L28</f>
        <v>1330489.8200000003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94288416.76</v>
      </c>
      <c r="F31" s="44">
        <f>'[1]вспомогат'!H29</f>
        <v>13425196.660000011</v>
      </c>
      <c r="G31" s="45">
        <f>'[1]вспомогат'!I29</f>
        <v>105.6511035361714</v>
      </c>
      <c r="H31" s="37">
        <f>'[1]вспомогат'!J29</f>
        <v>718091.6600000113</v>
      </c>
      <c r="I31" s="38">
        <f>'[1]вспомогат'!K29</f>
        <v>109.5563699587741</v>
      </c>
      <c r="J31" s="39">
        <f>'[1]вспомогат'!L29</f>
        <v>8224578.760000005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41197451.93</v>
      </c>
      <c r="F32" s="44">
        <f>'[1]вспомогат'!H30</f>
        <v>6549450.189999998</v>
      </c>
      <c r="G32" s="45">
        <f>'[1]вспомогат'!I30</f>
        <v>86.94886473085869</v>
      </c>
      <c r="H32" s="37">
        <f>'[1]вспомогат'!J30</f>
        <v>-983080.8100000024</v>
      </c>
      <c r="I32" s="38">
        <f>'[1]вспомогат'!K30</f>
        <v>106.56179836226114</v>
      </c>
      <c r="J32" s="39">
        <f>'[1]вспомогат'!L30</f>
        <v>2536831.9299999997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21591411.23</v>
      </c>
      <c r="F33" s="44">
        <f>'[1]вспомогат'!H31</f>
        <v>3895550.1799999997</v>
      </c>
      <c r="G33" s="45">
        <f>'[1]вспомогат'!I31</f>
        <v>123.64058774147372</v>
      </c>
      <c r="H33" s="37">
        <f>'[1]вспомогат'!J31</f>
        <v>744845.1799999997</v>
      </c>
      <c r="I33" s="38">
        <f>'[1]вспомогат'!K31</f>
        <v>111.25461512876275</v>
      </c>
      <c r="J33" s="39">
        <f>'[1]вспомогат'!L31</f>
        <v>2184206.2300000004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22990027.31</v>
      </c>
      <c r="F34" s="44">
        <f>'[1]вспомогат'!H32</f>
        <v>4538219.559999999</v>
      </c>
      <c r="G34" s="45">
        <f>'[1]вспомогат'!I32</f>
        <v>109.73742058446734</v>
      </c>
      <c r="H34" s="37">
        <f>'[1]вспомогат'!J32</f>
        <v>402693.55999999866</v>
      </c>
      <c r="I34" s="38">
        <f>'[1]вспомогат'!K32</f>
        <v>119.70903766232426</v>
      </c>
      <c r="J34" s="39">
        <f>'[1]вспомогат'!L32</f>
        <v>3785105.3099999987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35486730.28</v>
      </c>
      <c r="F35" s="44">
        <f>'[1]вспомогат'!H33</f>
        <v>6514727.9700000025</v>
      </c>
      <c r="G35" s="45">
        <f>'[1]вспомогат'!I33</f>
        <v>77.36861121166089</v>
      </c>
      <c r="H35" s="37">
        <f>'[1]вспомогат'!J33</f>
        <v>-1905648.0299999975</v>
      </c>
      <c r="I35" s="38">
        <f>'[1]вспомогат'!K33</f>
        <v>114.18459851808262</v>
      </c>
      <c r="J35" s="39">
        <f>'[1]вспомогат'!L33</f>
        <v>4408344.280000001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32313541.09</v>
      </c>
      <c r="F36" s="44">
        <f>'[1]вспомогат'!H34</f>
        <v>4931136.169999998</v>
      </c>
      <c r="G36" s="45">
        <f>'[1]вспомогат'!I34</f>
        <v>107.63629432289336</v>
      </c>
      <c r="H36" s="37">
        <f>'[1]вспомогат'!J34</f>
        <v>349841.16999999806</v>
      </c>
      <c r="I36" s="38">
        <f>'[1]вспомогат'!K34</f>
        <v>122.21374808837382</v>
      </c>
      <c r="J36" s="39">
        <f>'[1]вспомогат'!L34</f>
        <v>5873356.09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78741892.5</v>
      </c>
      <c r="F37" s="44">
        <f>'[1]вспомогат'!H35</f>
        <v>12448428.5</v>
      </c>
      <c r="G37" s="45">
        <f>'[1]вспомогат'!I35</f>
        <v>109.37027539836892</v>
      </c>
      <c r="H37" s="37">
        <f>'[1]вспомогат'!J35</f>
        <v>1066516.5</v>
      </c>
      <c r="I37" s="38">
        <f>'[1]вспомогат'!K35</f>
        <v>111.87734380527843</v>
      </c>
      <c r="J37" s="39">
        <f>'[1]вспомогат'!L35</f>
        <v>8359552.5</v>
      </c>
    </row>
    <row r="38" spans="1:10" ht="18.75" customHeight="1">
      <c r="A38" s="50" t="s">
        <v>40</v>
      </c>
      <c r="B38" s="41">
        <f>SUM(B18:B37)</f>
        <v>1359750347</v>
      </c>
      <c r="C38" s="41">
        <f>SUM(C18:C37)</f>
        <v>864010157</v>
      </c>
      <c r="D38" s="41">
        <f>SUM(D18:D37)</f>
        <v>156205123</v>
      </c>
      <c r="E38" s="41">
        <f>SUM(E18:E37)</f>
        <v>983716697.3</v>
      </c>
      <c r="F38" s="41">
        <f>SUM(F18:F37)</f>
        <v>135529923.82999998</v>
      </c>
      <c r="G38" s="42">
        <f>F38/D38*100</f>
        <v>86.76407100297216</v>
      </c>
      <c r="H38" s="41">
        <f>SUM(H18:H37)</f>
        <v>-20675199.170000006</v>
      </c>
      <c r="I38" s="43">
        <f>E38/C38*100</f>
        <v>113.85476077221624</v>
      </c>
      <c r="J38" s="41">
        <f>SUM(J18:J37)</f>
        <v>119706540.3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8716576.43</v>
      </c>
      <c r="F39" s="33">
        <f>'[1]вспомогат'!H36</f>
        <v>1858465.38</v>
      </c>
      <c r="G39" s="36">
        <f>'[1]вспомогат'!I36</f>
        <v>97.51690009591833</v>
      </c>
      <c r="H39" s="37">
        <f>'[1]вспомогат'!J36</f>
        <v>-47322.62000000011</v>
      </c>
      <c r="I39" s="38">
        <f>'[1]вспомогат'!K36</f>
        <v>105.75388067174751</v>
      </c>
      <c r="J39" s="39">
        <f>'[1]вспомогат'!L36</f>
        <v>474253.4299999997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21548078.29</v>
      </c>
      <c r="F40" s="33">
        <f>'[1]вспомогат'!H37</f>
        <v>2989025.7300000004</v>
      </c>
      <c r="G40" s="36">
        <f>'[1]вспомогат'!I37</f>
        <v>103.3502169506036</v>
      </c>
      <c r="H40" s="37">
        <f>'[1]вспомогат'!J37</f>
        <v>96892.73000000045</v>
      </c>
      <c r="I40" s="38">
        <f>'[1]вспомогат'!K37</f>
        <v>101.18296149544004</v>
      </c>
      <c r="J40" s="39">
        <f>'[1]вспомогат'!L37</f>
        <v>251925.2899999991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12310600.4</v>
      </c>
      <c r="F41" s="33">
        <f>'[1]вспомогат'!H38</f>
        <v>2745236.540000001</v>
      </c>
      <c r="G41" s="36">
        <f>'[1]вспомогат'!I38</f>
        <v>191.0172262513682</v>
      </c>
      <c r="H41" s="37">
        <f>'[1]вспомогат'!J38</f>
        <v>1308069.540000001</v>
      </c>
      <c r="I41" s="38">
        <f>'[1]вспомогат'!K38</f>
        <v>127.32533646483914</v>
      </c>
      <c r="J41" s="39">
        <f>'[1]вспомогат'!L38</f>
        <v>2641982.4000000004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8506273.53</v>
      </c>
      <c r="F42" s="33">
        <f>'[1]вспомогат'!H39</f>
        <v>1012073.9499999993</v>
      </c>
      <c r="G42" s="36">
        <f>'[1]вспомогат'!I39</f>
        <v>69.52279727754326</v>
      </c>
      <c r="H42" s="37">
        <f>'[1]вспомогат'!J39</f>
        <v>-443670.05000000075</v>
      </c>
      <c r="I42" s="38">
        <f>'[1]вспомогат'!K39</f>
        <v>102.70307751599354</v>
      </c>
      <c r="J42" s="39">
        <f>'[1]вспомогат'!L39</f>
        <v>223879.52999999933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8893667.49</v>
      </c>
      <c r="F43" s="33">
        <f>'[1]вспомогат'!H40</f>
        <v>1150148.08</v>
      </c>
      <c r="G43" s="36">
        <f>'[1]вспомогат'!I40</f>
        <v>103.48697941504095</v>
      </c>
      <c r="H43" s="37">
        <f>'[1]вспомогат'!J40</f>
        <v>38754.080000000075</v>
      </c>
      <c r="I43" s="38">
        <f>'[1]вспомогат'!K40</f>
        <v>162.59400127462084</v>
      </c>
      <c r="J43" s="39">
        <f>'[1]вспомогат'!L40</f>
        <v>3423805.49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8962332.45</v>
      </c>
      <c r="F44" s="33">
        <f>'[1]вспомогат'!H41</f>
        <v>1248852.9399999995</v>
      </c>
      <c r="G44" s="36">
        <f>'[1]вспомогат'!I41</f>
        <v>29.967124425002567</v>
      </c>
      <c r="H44" s="37">
        <f>'[1]вспомогат'!J41</f>
        <v>-2918557.0600000005</v>
      </c>
      <c r="I44" s="38">
        <f>'[1]вспомогат'!K41</f>
        <v>75.88882783799038</v>
      </c>
      <c r="J44" s="39">
        <f>'[1]вспомогат'!L41</f>
        <v>-2847485.5500000007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15517005.02</v>
      </c>
      <c r="F45" s="33">
        <f>'[1]вспомогат'!H42</f>
        <v>1479386.6399999987</v>
      </c>
      <c r="G45" s="36">
        <f>'[1]вспомогат'!I42</f>
        <v>76.39518469479857</v>
      </c>
      <c r="H45" s="37">
        <f>'[1]вспомогат'!J42</f>
        <v>-457105.36000000127</v>
      </c>
      <c r="I45" s="38">
        <f>'[1]вспомогат'!K42</f>
        <v>99.80079736418442</v>
      </c>
      <c r="J45" s="39">
        <f>'[1]вспомогат'!L42</f>
        <v>-30971.980000000447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27904631.07</v>
      </c>
      <c r="F46" s="33">
        <f>'[1]вспомогат'!H43</f>
        <v>2763657.039999999</v>
      </c>
      <c r="G46" s="36">
        <f>'[1]вспомогат'!I43</f>
        <v>76.3455090617674</v>
      </c>
      <c r="H46" s="37">
        <f>'[1]вспомогат'!J43</f>
        <v>-856276.9600000009</v>
      </c>
      <c r="I46" s="38">
        <f>'[1]вспомогат'!K43</f>
        <v>106.87132564401118</v>
      </c>
      <c r="J46" s="39">
        <f>'[1]вспомогат'!L43</f>
        <v>1794137.0700000003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12969114.08</v>
      </c>
      <c r="F47" s="33">
        <f>'[1]вспомогат'!H44</f>
        <v>1813609.3200000003</v>
      </c>
      <c r="G47" s="36">
        <f>'[1]вспомогат'!I44</f>
        <v>83.84538982173238</v>
      </c>
      <c r="H47" s="37">
        <f>'[1]вспомогат'!J44</f>
        <v>-349430.6799999997</v>
      </c>
      <c r="I47" s="38">
        <f>'[1]вспомогат'!K44</f>
        <v>102.76277277178924</v>
      </c>
      <c r="J47" s="39">
        <f>'[1]вспомогат'!L44</f>
        <v>348674.0800000001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12113806.07</v>
      </c>
      <c r="F48" s="33">
        <f>'[1]вспомогат'!H45</f>
        <v>2331824.42</v>
      </c>
      <c r="G48" s="36">
        <f>'[1]вспомогат'!I45</f>
        <v>157.05546118646419</v>
      </c>
      <c r="H48" s="37">
        <f>'[1]вспомогат'!J45</f>
        <v>847110.4199999999</v>
      </c>
      <c r="I48" s="38">
        <f>'[1]вспомогат'!K45</f>
        <v>117.98923479532328</v>
      </c>
      <c r="J48" s="39">
        <f>'[1]вспомогат'!L45</f>
        <v>1846932.0700000003</v>
      </c>
    </row>
    <row r="49" spans="1:10" ht="14.25" customHeight="1">
      <c r="A49" s="52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5088996.87</v>
      </c>
      <c r="F49" s="33">
        <f>'[1]вспомогат'!H46</f>
        <v>949745.96</v>
      </c>
      <c r="G49" s="36">
        <f>'[1]вспомогат'!I46</f>
        <v>143.5411801334232</v>
      </c>
      <c r="H49" s="37">
        <f>'[1]вспомогат'!J46</f>
        <v>288091.95999999996</v>
      </c>
      <c r="I49" s="38">
        <f>'[1]вспомогат'!K46</f>
        <v>121.34745763924326</v>
      </c>
      <c r="J49" s="39">
        <f>'[1]вспомогат'!L46</f>
        <v>895256.8700000001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4945886.61</v>
      </c>
      <c r="F50" s="33">
        <f>'[1]вспомогат'!H47</f>
        <v>458058.28000000026</v>
      </c>
      <c r="G50" s="36">
        <f>'[1]вспомогат'!I47</f>
        <v>62.414263523640855</v>
      </c>
      <c r="H50" s="37">
        <f>'[1]вспомогат'!J47</f>
        <v>-275841.71999999974</v>
      </c>
      <c r="I50" s="38">
        <f>'[1]вспомогат'!K47</f>
        <v>122.28947690503114</v>
      </c>
      <c r="J50" s="39">
        <f>'[1]вспомогат'!L47</f>
        <v>901477.6100000003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4941182.83</v>
      </c>
      <c r="F51" s="33">
        <f>'[1]вспомогат'!H48</f>
        <v>616123.21</v>
      </c>
      <c r="G51" s="36">
        <f>'[1]вспомогат'!I48</f>
        <v>83.53725952249563</v>
      </c>
      <c r="H51" s="37">
        <f>'[1]вспомогат'!J48</f>
        <v>-121419.79000000004</v>
      </c>
      <c r="I51" s="38">
        <f>'[1]вспомогат'!K48</f>
        <v>98.35325266316262</v>
      </c>
      <c r="J51" s="39">
        <f>'[1]вспомогат'!L48</f>
        <v>-82731.16999999993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12557029.65</v>
      </c>
      <c r="F52" s="33">
        <f>'[1]вспомогат'!H49</f>
        <v>1724103.3499999996</v>
      </c>
      <c r="G52" s="36">
        <f>'[1]вспомогат'!I49</f>
        <v>95.20052202539667</v>
      </c>
      <c r="H52" s="37">
        <f>'[1]вспомогат'!J49</f>
        <v>-86919.65000000037</v>
      </c>
      <c r="I52" s="38">
        <f>'[1]вспомогат'!K49</f>
        <v>124.01272152024995</v>
      </c>
      <c r="J52" s="39">
        <f>'[1]вспомогат'!L49</f>
        <v>2431431.6500000004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5447626.48</v>
      </c>
      <c r="F53" s="33">
        <f>'[1]вспомогат'!H50</f>
        <v>1071050.2800000003</v>
      </c>
      <c r="G53" s="36">
        <f>'[1]вспомогат'!I50</f>
        <v>156.03742974274704</v>
      </c>
      <c r="H53" s="37">
        <f>'[1]вспомогат'!J50</f>
        <v>384644.28000000026</v>
      </c>
      <c r="I53" s="38">
        <f>'[1]вспомогат'!K50</f>
        <v>108.66825344897748</v>
      </c>
      <c r="J53" s="39">
        <f>'[1]вспомогат'!L50</f>
        <v>434546.48000000045</v>
      </c>
    </row>
    <row r="54" spans="1:10" ht="14.25" customHeight="1">
      <c r="A54" s="52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4504977.43</v>
      </c>
      <c r="F54" s="33">
        <f>'[1]вспомогат'!H51</f>
        <v>630307.0299999998</v>
      </c>
      <c r="G54" s="36">
        <f>'[1]вспомогат'!I51</f>
        <v>71.80653918670286</v>
      </c>
      <c r="H54" s="37">
        <f>'[1]вспомогат'!J51</f>
        <v>-247477.9700000002</v>
      </c>
      <c r="I54" s="38">
        <f>'[1]вспомогат'!K51</f>
        <v>106.1622844164297</v>
      </c>
      <c r="J54" s="39">
        <f>'[1]вспомогат'!L51</f>
        <v>261495.4299999997</v>
      </c>
    </row>
    <row r="55" spans="1:10" ht="15" customHeight="1">
      <c r="A55" s="50" t="s">
        <v>57</v>
      </c>
      <c r="B55" s="41">
        <f>SUM(B39:B54)</f>
        <v>247802859</v>
      </c>
      <c r="C55" s="41">
        <f>SUM(C39:C54)</f>
        <v>161959176</v>
      </c>
      <c r="D55" s="41">
        <f>SUM(D39:D54)</f>
        <v>27682127</v>
      </c>
      <c r="E55" s="41">
        <f>SUM(E39:E54)</f>
        <v>174927784.70000005</v>
      </c>
      <c r="F55" s="41">
        <f>SUM(F39:F54)</f>
        <v>24841668.150000006</v>
      </c>
      <c r="G55" s="42">
        <f>F55/D55*100</f>
        <v>89.73901517755483</v>
      </c>
      <c r="H55" s="41">
        <f>SUM(H39:H54)</f>
        <v>-2840458.850000002</v>
      </c>
      <c r="I55" s="43">
        <f>E55/C55*100</f>
        <v>108.00733185997441</v>
      </c>
      <c r="J55" s="41">
        <f>SUM(J39:J54)</f>
        <v>12968608.7</v>
      </c>
    </row>
    <row r="56" spans="1:10" ht="15.75" customHeight="1">
      <c r="A56" s="53" t="s">
        <v>58</v>
      </c>
      <c r="B56" s="54">
        <f>'[1]вспомогат'!B52</f>
        <v>8675227324</v>
      </c>
      <c r="C56" s="54">
        <f>'[1]вспомогат'!C52</f>
        <v>5668462534</v>
      </c>
      <c r="D56" s="54">
        <f>'[1]вспомогат'!D52</f>
        <v>988736998</v>
      </c>
      <c r="E56" s="54">
        <f>'[1]вспомогат'!G52</f>
        <v>5794466592.549998</v>
      </c>
      <c r="F56" s="54">
        <f>'[1]вспомогат'!H52</f>
        <v>703530092.8699999</v>
      </c>
      <c r="G56" s="55">
        <f>'[1]вспомогат'!I52</f>
        <v>71.15442168069855</v>
      </c>
      <c r="H56" s="54">
        <f>'[1]вспомогат'!J52</f>
        <v>-282366446.28</v>
      </c>
      <c r="I56" s="55">
        <f>'[1]вспомогат'!K52</f>
        <v>102.222896557827</v>
      </c>
      <c r="J56" s="54">
        <f>'[1]вспомогат'!L52</f>
        <v>126004058.54999828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22.08.2017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2017-08-23T04:21:43Z</dcterms:created>
  <dcterms:modified xsi:type="dcterms:W3CDTF">2017-08-23T04:22:21Z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