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<sst xmlns="http://schemas.openxmlformats.org/spreadsheetml/2006/main" count="64" uniqueCount="59">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</sst>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31.07.2017</v>
          </cell>
        </row>
        <row r="6">
          <cell r="G6" t="str">
            <v>Фактично надійшло на 31.07.2017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796831140</v>
          </cell>
          <cell r="D10">
            <v>114801240</v>
          </cell>
          <cell r="G10">
            <v>891543053.47</v>
          </cell>
          <cell r="H10">
            <v>115024778.89999998</v>
          </cell>
          <cell r="I10">
            <v>100.19471819293938</v>
          </cell>
          <cell r="J10">
            <v>223538.89999997616</v>
          </cell>
          <cell r="K10">
            <v>111.88607080165065</v>
          </cell>
          <cell r="L10">
            <v>94711913.47000003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2427657217.4</v>
          </cell>
          <cell r="H11">
            <v>353786702.6200001</v>
          </cell>
          <cell r="I11">
            <v>101.03717000185635</v>
          </cell>
          <cell r="J11">
            <v>3631702.620000124</v>
          </cell>
          <cell r="K11">
            <v>104.82791274909862</v>
          </cell>
          <cell r="L11">
            <v>111807217.4000001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204718103.68</v>
          </cell>
          <cell r="H12">
            <v>31640136.03</v>
          </cell>
          <cell r="I12">
            <v>112.84820925391999</v>
          </cell>
          <cell r="J12">
            <v>3602353.030000001</v>
          </cell>
          <cell r="K12">
            <v>119.24930728657822</v>
          </cell>
          <cell r="L12">
            <v>33045740.680000007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269091941.42</v>
          </cell>
          <cell r="H13">
            <v>38953320.29000002</v>
          </cell>
          <cell r="I13">
            <v>109.1488663355587</v>
          </cell>
          <cell r="J13">
            <v>3265070.2900000215</v>
          </cell>
          <cell r="K13">
            <v>105.61739313474237</v>
          </cell>
          <cell r="L13">
            <v>14311991.420000017</v>
          </cell>
        </row>
        <row r="14">
          <cell r="B14">
            <v>470400000</v>
          </cell>
          <cell r="C14">
            <v>260033000</v>
          </cell>
          <cell r="D14">
            <v>53156000</v>
          </cell>
          <cell r="G14">
            <v>260293508.99</v>
          </cell>
          <cell r="H14">
            <v>39262371.52000001</v>
          </cell>
          <cell r="I14">
            <v>73.86253954398376</v>
          </cell>
          <cell r="J14">
            <v>-13893628.47999999</v>
          </cell>
          <cell r="K14">
            <v>100.10018304984368</v>
          </cell>
          <cell r="L14">
            <v>260508.99000000954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39359784.7</v>
          </cell>
          <cell r="H15">
            <v>5684098.910000004</v>
          </cell>
          <cell r="I15">
            <v>97.51915367062988</v>
          </cell>
          <cell r="J15">
            <v>-144601.08999999613</v>
          </cell>
          <cell r="K15">
            <v>102.29431790420252</v>
          </cell>
          <cell r="L15">
            <v>882784.700000003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18860210.21</v>
          </cell>
          <cell r="H16">
            <v>3270159.0500000007</v>
          </cell>
          <cell r="I16">
            <v>96.99016057467584</v>
          </cell>
          <cell r="J16">
            <v>-101480.94999999925</v>
          </cell>
          <cell r="K16">
            <v>110.6444799579673</v>
          </cell>
          <cell r="L16">
            <v>1814434.210000001</v>
          </cell>
        </row>
        <row r="17">
          <cell r="B17">
            <v>185483621</v>
          </cell>
          <cell r="C17">
            <v>96118637</v>
          </cell>
          <cell r="D17">
            <v>21750361</v>
          </cell>
          <cell r="G17">
            <v>131417024.27</v>
          </cell>
          <cell r="H17">
            <v>21670409.33999999</v>
          </cell>
          <cell r="I17">
            <v>99.63241226203091</v>
          </cell>
          <cell r="J17">
            <v>-79951.66000001132</v>
          </cell>
          <cell r="K17">
            <v>136.72377009465916</v>
          </cell>
          <cell r="L17">
            <v>35298387.269999996</v>
          </cell>
        </row>
        <row r="18">
          <cell r="B18">
            <v>24285055</v>
          </cell>
          <cell r="C18">
            <v>12135846</v>
          </cell>
          <cell r="D18">
            <v>3813382</v>
          </cell>
          <cell r="G18">
            <v>14919400.17</v>
          </cell>
          <cell r="H18">
            <v>3171637.24</v>
          </cell>
          <cell r="I18">
            <v>83.17124379356697</v>
          </cell>
          <cell r="J18">
            <v>-641744.7599999998</v>
          </cell>
          <cell r="K18">
            <v>122.93663062303197</v>
          </cell>
          <cell r="L18">
            <v>2783554.17</v>
          </cell>
        </row>
        <row r="19">
          <cell r="B19">
            <v>19429257</v>
          </cell>
          <cell r="C19">
            <v>10211857</v>
          </cell>
          <cell r="D19">
            <v>3630046</v>
          </cell>
          <cell r="G19">
            <v>13817576.8</v>
          </cell>
          <cell r="H19">
            <v>5552001.740000001</v>
          </cell>
          <cell r="I19">
            <v>152.94576818034815</v>
          </cell>
          <cell r="J19">
            <v>1921955.7400000012</v>
          </cell>
          <cell r="K19">
            <v>135.30914896281843</v>
          </cell>
          <cell r="L19">
            <v>3605719.8000000007</v>
          </cell>
        </row>
        <row r="20">
          <cell r="B20">
            <v>111451865</v>
          </cell>
          <cell r="C20">
            <v>54172571</v>
          </cell>
          <cell r="D20">
            <v>10542062</v>
          </cell>
          <cell r="G20">
            <v>70458123.61</v>
          </cell>
          <cell r="H20">
            <v>12160352.39</v>
          </cell>
          <cell r="I20">
            <v>115.3507956033649</v>
          </cell>
          <cell r="J20">
            <v>1618290.3900000006</v>
          </cell>
          <cell r="K20">
            <v>130.06235869809467</v>
          </cell>
          <cell r="L20">
            <v>16285552.61</v>
          </cell>
        </row>
        <row r="21">
          <cell r="B21">
            <v>88561200</v>
          </cell>
          <cell r="C21">
            <v>44539980</v>
          </cell>
          <cell r="D21">
            <v>11071650</v>
          </cell>
          <cell r="G21">
            <v>53216852.39</v>
          </cell>
          <cell r="H21">
            <v>9300138.189999998</v>
          </cell>
          <cell r="I21">
            <v>83.99956817637839</v>
          </cell>
          <cell r="J21">
            <v>-1771511.8100000024</v>
          </cell>
          <cell r="K21">
            <v>119.48108730628077</v>
          </cell>
          <cell r="L21">
            <v>8676872.39</v>
          </cell>
        </row>
        <row r="22">
          <cell r="B22">
            <v>76432425</v>
          </cell>
          <cell r="C22">
            <v>43036540</v>
          </cell>
          <cell r="D22">
            <v>7022384</v>
          </cell>
          <cell r="G22">
            <v>49381413.09</v>
          </cell>
          <cell r="H22">
            <v>7169570.340000004</v>
          </cell>
          <cell r="I22">
            <v>102.0959597196622</v>
          </cell>
          <cell r="J22">
            <v>147186.34000000358</v>
          </cell>
          <cell r="K22">
            <v>114.7429907004606</v>
          </cell>
          <cell r="L22">
            <v>6344873.090000004</v>
          </cell>
        </row>
        <row r="23">
          <cell r="B23">
            <v>64646100</v>
          </cell>
          <cell r="C23">
            <v>33122096</v>
          </cell>
          <cell r="D23">
            <v>7325223</v>
          </cell>
          <cell r="G23">
            <v>37718643.54</v>
          </cell>
          <cell r="H23">
            <v>6348412.669999998</v>
          </cell>
          <cell r="I23">
            <v>86.66511135565426</v>
          </cell>
          <cell r="J23">
            <v>-976810.3300000019</v>
          </cell>
          <cell r="K23">
            <v>113.87758655128589</v>
          </cell>
          <cell r="L23">
            <v>4596547.539999999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19840317.62</v>
          </cell>
          <cell r="H24">
            <v>3598110.7200000007</v>
          </cell>
          <cell r="I24">
            <v>137.6966832117012</v>
          </cell>
          <cell r="J24">
            <v>985040.7200000007</v>
          </cell>
          <cell r="K24">
            <v>133.9906443070657</v>
          </cell>
          <cell r="L24">
            <v>5033076.620000001</v>
          </cell>
        </row>
        <row r="25">
          <cell r="B25">
            <v>110552503</v>
          </cell>
          <cell r="C25">
            <v>54562380</v>
          </cell>
          <cell r="D25">
            <v>11452840</v>
          </cell>
          <cell r="G25">
            <v>63809221.3</v>
          </cell>
          <cell r="H25">
            <v>12711047.68</v>
          </cell>
          <cell r="I25">
            <v>110.98598845351894</v>
          </cell>
          <cell r="J25">
            <v>1258207.6799999997</v>
          </cell>
          <cell r="K25">
            <v>116.94728364121947</v>
          </cell>
          <cell r="L25">
            <v>9246841.299999997</v>
          </cell>
        </row>
        <row r="26">
          <cell r="B26">
            <v>64184755</v>
          </cell>
          <cell r="C26">
            <v>32587306</v>
          </cell>
          <cell r="D26">
            <v>7693329</v>
          </cell>
          <cell r="G26">
            <v>37238570.67</v>
          </cell>
          <cell r="H26">
            <v>9646047.41</v>
          </cell>
          <cell r="I26">
            <v>125.38196936592729</v>
          </cell>
          <cell r="J26">
            <v>1952718.4100000001</v>
          </cell>
          <cell r="K26">
            <v>114.27324084414956</v>
          </cell>
          <cell r="L26">
            <v>4651264.670000002</v>
          </cell>
        </row>
        <row r="27">
          <cell r="B27">
            <v>44496422</v>
          </cell>
          <cell r="C27">
            <v>25130114</v>
          </cell>
          <cell r="D27">
            <v>6812417</v>
          </cell>
          <cell r="G27">
            <v>29070346.35</v>
          </cell>
          <cell r="H27">
            <v>6748522.390000001</v>
          </cell>
          <cell r="I27">
            <v>99.0620860408281</v>
          </cell>
          <cell r="J27">
            <v>-63894.609999999404</v>
          </cell>
          <cell r="K27">
            <v>115.67932541014339</v>
          </cell>
          <cell r="L27">
            <v>3940232.3500000015</v>
          </cell>
        </row>
        <row r="28">
          <cell r="B28">
            <v>54268424</v>
          </cell>
          <cell r="C28">
            <v>31006644</v>
          </cell>
          <cell r="D28">
            <v>5515267</v>
          </cell>
          <cell r="G28">
            <v>34132311.58</v>
          </cell>
          <cell r="H28">
            <v>5628383.2799999975</v>
          </cell>
          <cell r="I28">
            <v>102.0509665261899</v>
          </cell>
          <cell r="J28">
            <v>113116.27999999747</v>
          </cell>
          <cell r="K28">
            <v>110.08063813678126</v>
          </cell>
          <cell r="L28">
            <v>3125667.579999998</v>
          </cell>
        </row>
        <row r="29">
          <cell r="B29">
            <v>126562055</v>
          </cell>
          <cell r="C29">
            <v>73356733</v>
          </cell>
          <cell r="D29">
            <v>10629147</v>
          </cell>
          <cell r="G29">
            <v>80863220.1</v>
          </cell>
          <cell r="H29">
            <v>12336651.049999997</v>
          </cell>
          <cell r="I29">
            <v>116.06435634016536</v>
          </cell>
          <cell r="J29">
            <v>1707504.049999997</v>
          </cell>
          <cell r="K29">
            <v>110.23285360867965</v>
          </cell>
          <cell r="L29">
            <v>7506487.099999994</v>
          </cell>
        </row>
        <row r="30">
          <cell r="B30">
            <v>54705406</v>
          </cell>
          <cell r="C30">
            <v>31128089</v>
          </cell>
          <cell r="D30">
            <v>10435349</v>
          </cell>
          <cell r="G30">
            <v>34648001.74</v>
          </cell>
          <cell r="H30">
            <v>7508098.010000002</v>
          </cell>
          <cell r="I30">
            <v>71.94870061365462</v>
          </cell>
          <cell r="J30">
            <v>-2927250.9899999984</v>
          </cell>
          <cell r="K30">
            <v>111.30783434858466</v>
          </cell>
          <cell r="L30">
            <v>3519912.740000002</v>
          </cell>
        </row>
        <row r="31">
          <cell r="B31">
            <v>33193213</v>
          </cell>
          <cell r="C31">
            <v>16256500</v>
          </cell>
          <cell r="D31">
            <v>3259656</v>
          </cell>
          <cell r="G31">
            <v>17695861.05</v>
          </cell>
          <cell r="H31">
            <v>4338102.32</v>
          </cell>
          <cell r="I31">
            <v>133.08466660285626</v>
          </cell>
          <cell r="J31">
            <v>1078446.3200000003</v>
          </cell>
          <cell r="K31">
            <v>108.85406483560422</v>
          </cell>
          <cell r="L31">
            <v>1439361.0500000007</v>
          </cell>
        </row>
        <row r="32">
          <cell r="B32">
            <v>29098035</v>
          </cell>
          <cell r="C32">
            <v>15069396</v>
          </cell>
          <cell r="D32">
            <v>5000245</v>
          </cell>
          <cell r="G32">
            <v>18451807.75</v>
          </cell>
          <cell r="H32">
            <v>3950284.2200000007</v>
          </cell>
          <cell r="I32">
            <v>79.00181331114776</v>
          </cell>
          <cell r="J32">
            <v>-1049960.7799999993</v>
          </cell>
          <cell r="K32">
            <v>122.44556948400587</v>
          </cell>
          <cell r="L32">
            <v>3382411.75</v>
          </cell>
        </row>
        <row r="33">
          <cell r="B33">
            <v>48630825</v>
          </cell>
          <cell r="C33">
            <v>22658010</v>
          </cell>
          <cell r="D33">
            <v>5769616</v>
          </cell>
          <cell r="G33">
            <v>28972002.31</v>
          </cell>
          <cell r="H33">
            <v>7297847.759999998</v>
          </cell>
          <cell r="I33">
            <v>126.48758184253506</v>
          </cell>
          <cell r="J33">
            <v>1528231.759999998</v>
          </cell>
          <cell r="K33">
            <v>127.86649096721203</v>
          </cell>
          <cell r="L33">
            <v>6313992.309999999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27382404.92</v>
          </cell>
          <cell r="H34">
            <v>6335108.380000003</v>
          </cell>
          <cell r="I34">
            <v>109.79276437333412</v>
          </cell>
          <cell r="J34">
            <v>565048.3800000027</v>
          </cell>
          <cell r="K34">
            <v>125.26896342860961</v>
          </cell>
          <cell r="L34">
            <v>5523514.920000002</v>
          </cell>
        </row>
        <row r="35">
          <cell r="B35">
            <v>103228725</v>
          </cell>
          <cell r="C35">
            <v>59000428</v>
          </cell>
          <cell r="D35">
            <v>12227810</v>
          </cell>
          <cell r="G35">
            <v>66293464</v>
          </cell>
          <cell r="H35">
            <v>15852082.579999998</v>
          </cell>
          <cell r="I35">
            <v>129.63958860989823</v>
          </cell>
          <cell r="J35">
            <v>3624272.579999998</v>
          </cell>
          <cell r="K35">
            <v>112.36098829655947</v>
          </cell>
          <cell r="L35">
            <v>7293036</v>
          </cell>
        </row>
        <row r="36">
          <cell r="B36">
            <v>11855400</v>
          </cell>
          <cell r="C36">
            <v>6336535</v>
          </cell>
          <cell r="D36">
            <v>1410395</v>
          </cell>
          <cell r="G36">
            <v>6858111.05</v>
          </cell>
          <cell r="H36">
            <v>1782531.3899999997</v>
          </cell>
          <cell r="I36">
            <v>126.38526015761539</v>
          </cell>
          <cell r="J36">
            <v>372136.38999999966</v>
          </cell>
          <cell r="K36">
            <v>108.23125020220041</v>
          </cell>
          <cell r="L36">
            <v>521576.0499999998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18559052.56</v>
          </cell>
          <cell r="H37">
            <v>3321164.9099999983</v>
          </cell>
          <cell r="I37">
            <v>97.51628890401356</v>
          </cell>
          <cell r="J37">
            <v>-84589.09000000171</v>
          </cell>
          <cell r="K37">
            <v>100.84238421823058</v>
          </cell>
          <cell r="L37">
            <v>155032.55999999866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9565363.86</v>
          </cell>
          <cell r="H38">
            <v>2185447.4899999993</v>
          </cell>
          <cell r="I38">
            <v>151.46299861666702</v>
          </cell>
          <cell r="J38">
            <v>742555.4899999993</v>
          </cell>
          <cell r="K38">
            <v>116.20507563004384</v>
          </cell>
          <cell r="L38">
            <v>1333912.8599999994</v>
          </cell>
        </row>
        <row r="39">
          <cell r="B39">
            <v>13597300</v>
          </cell>
          <cell r="C39">
            <v>6826650</v>
          </cell>
          <cell r="D39">
            <v>1145726</v>
          </cell>
          <cell r="G39">
            <v>7494199.58</v>
          </cell>
          <cell r="H39">
            <v>1721435.9100000001</v>
          </cell>
          <cell r="I39">
            <v>150.24848087588134</v>
          </cell>
          <cell r="J39">
            <v>575709.9100000001</v>
          </cell>
          <cell r="K39">
            <v>109.7785821742729</v>
          </cell>
          <cell r="L39">
            <v>667549.5800000001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7743519.41</v>
          </cell>
          <cell r="H40">
            <v>1558253.9299999997</v>
          </cell>
          <cell r="I40">
            <v>130.81291680378234</v>
          </cell>
          <cell r="J40">
            <v>367045.9299999997</v>
          </cell>
          <cell r="K40">
            <v>177.6660838166071</v>
          </cell>
          <cell r="L40">
            <v>3385051.41</v>
          </cell>
        </row>
        <row r="41">
          <cell r="B41">
            <v>17099655</v>
          </cell>
          <cell r="C41">
            <v>7642408</v>
          </cell>
          <cell r="D41">
            <v>2157140</v>
          </cell>
          <cell r="G41">
            <v>7713479.51</v>
          </cell>
          <cell r="H41">
            <v>1435357.21</v>
          </cell>
          <cell r="I41">
            <v>66.53982634414085</v>
          </cell>
          <cell r="J41">
            <v>-721782.79</v>
          </cell>
          <cell r="K41">
            <v>100.92996225796895</v>
          </cell>
          <cell r="L41">
            <v>71071.50999999978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14037618.38</v>
          </cell>
          <cell r="H42">
            <v>1996320.790000001</v>
          </cell>
          <cell r="I42">
            <v>87.58885439815379</v>
          </cell>
          <cell r="J42">
            <v>-282874.20999999903</v>
          </cell>
          <cell r="K42">
            <v>103.13068985492765</v>
          </cell>
          <cell r="L42">
            <v>426133.3800000008</v>
          </cell>
        </row>
        <row r="43">
          <cell r="B43">
            <v>38217919</v>
          </cell>
          <cell r="C43">
            <v>22490560</v>
          </cell>
          <cell r="D43">
            <v>6480951</v>
          </cell>
          <cell r="G43">
            <v>25140974.03</v>
          </cell>
          <cell r="H43">
            <v>4267647.07</v>
          </cell>
          <cell r="I43">
            <v>65.84908711699873</v>
          </cell>
          <cell r="J43">
            <v>-2213303.9299999997</v>
          </cell>
          <cell r="K43">
            <v>111.78456218964756</v>
          </cell>
          <cell r="L43">
            <v>2650414.030000001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11155504.76</v>
          </cell>
          <cell r="H44">
            <v>2304593.7799999993</v>
          </cell>
          <cell r="I44">
            <v>104.91927212798306</v>
          </cell>
          <cell r="J44">
            <v>108053.77999999933</v>
          </cell>
          <cell r="K44">
            <v>106.675701034674</v>
          </cell>
          <cell r="L44">
            <v>698104.7599999998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9781981.65</v>
          </cell>
          <cell r="H45">
            <v>1798034.8400000008</v>
          </cell>
          <cell r="I45">
            <v>124.5073013322993</v>
          </cell>
          <cell r="J45">
            <v>353914.8400000008</v>
          </cell>
          <cell r="K45">
            <v>111.3846895296829</v>
          </cell>
          <cell r="L45">
            <v>999821.6500000004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4139250.91</v>
          </cell>
          <cell r="H46">
            <v>800493.9700000002</v>
          </cell>
          <cell r="I46">
            <v>126.10036908855766</v>
          </cell>
          <cell r="J46">
            <v>165686.9700000002</v>
          </cell>
          <cell r="K46">
            <v>117.18998093477906</v>
          </cell>
          <cell r="L46">
            <v>607164.9100000001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4487828.33</v>
          </cell>
          <cell r="H47">
            <v>1167974.08</v>
          </cell>
          <cell r="I47">
            <v>158.77734381903332</v>
          </cell>
          <cell r="J47">
            <v>432369.0800000001</v>
          </cell>
          <cell r="K47">
            <v>135.56309105336973</v>
          </cell>
          <cell r="L47">
            <v>1177319.33</v>
          </cell>
        </row>
        <row r="48">
          <cell r="B48">
            <v>8014032</v>
          </cell>
          <cell r="C48">
            <v>4286371</v>
          </cell>
          <cell r="D48">
            <v>1138809</v>
          </cell>
          <cell r="G48">
            <v>4325059.62</v>
          </cell>
          <cell r="H48">
            <v>877193.27</v>
          </cell>
          <cell r="I48">
            <v>77.02725127743108</v>
          </cell>
          <cell r="J48">
            <v>-261615.72999999998</v>
          </cell>
          <cell r="K48">
            <v>100.9025961588486</v>
          </cell>
          <cell r="L48">
            <v>38688.62000000011</v>
          </cell>
        </row>
        <row r="49">
          <cell r="B49">
            <v>16820300</v>
          </cell>
          <cell r="C49">
            <v>8314575</v>
          </cell>
          <cell r="D49">
            <v>1635980</v>
          </cell>
          <cell r="G49">
            <v>10832926.3</v>
          </cell>
          <cell r="H49">
            <v>1882752.1900000013</v>
          </cell>
          <cell r="I49">
            <v>115.08405909607704</v>
          </cell>
          <cell r="J49">
            <v>246772.19000000134</v>
          </cell>
          <cell r="K49">
            <v>130.28839477664224</v>
          </cell>
          <cell r="L49">
            <v>2518351.3000000007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4376576.2</v>
          </cell>
          <cell r="H50">
            <v>911543.8600000003</v>
          </cell>
          <cell r="I50">
            <v>101.65470733997546</v>
          </cell>
          <cell r="J50">
            <v>14837.860000000335</v>
          </cell>
          <cell r="K50">
            <v>101.15336168151335</v>
          </cell>
          <cell r="L50">
            <v>49902.200000000186</v>
          </cell>
        </row>
        <row r="51">
          <cell r="B51">
            <v>5717100</v>
          </cell>
          <cell r="C51">
            <v>3365697</v>
          </cell>
          <cell r="D51">
            <v>895008</v>
          </cell>
          <cell r="G51">
            <v>3874670.4</v>
          </cell>
          <cell r="H51">
            <v>861180.6499999999</v>
          </cell>
          <cell r="I51">
            <v>96.22044160499122</v>
          </cell>
          <cell r="J51">
            <v>-33827.35000000009</v>
          </cell>
          <cell r="K51">
            <v>115.12237732630119</v>
          </cell>
          <cell r="L51">
            <v>508973.3999999999</v>
          </cell>
        </row>
        <row r="52">
          <cell r="B52">
            <v>8548203027</v>
          </cell>
          <cell r="C52">
            <v>4679725536</v>
          </cell>
          <cell r="D52">
            <v>772463363</v>
          </cell>
          <cell r="G52">
            <v>5090936499.680001</v>
          </cell>
          <cell r="H52">
            <v>777816300.37</v>
          </cell>
          <cell r="I52">
            <v>100.69296974153063</v>
          </cell>
          <cell r="J52">
            <v>5571848.030000125</v>
          </cell>
          <cell r="K52">
            <v>108.78707438110749</v>
          </cell>
          <cell r="L52">
            <v>411210963.68000126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9" sqref="G1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31.07.2017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31.07.2017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796831140</v>
      </c>
      <c r="D10" s="33">
        <f>'[1]вспомогат'!D10</f>
        <v>114801240</v>
      </c>
      <c r="E10" s="33">
        <f>'[1]вспомогат'!G10</f>
        <v>891543053.47</v>
      </c>
      <c r="F10" s="33">
        <f>'[1]вспомогат'!H10</f>
        <v>115024778.89999998</v>
      </c>
      <c r="G10" s="34">
        <f>'[1]вспомогат'!I10</f>
        <v>100.19471819293938</v>
      </c>
      <c r="H10" s="33">
        <f>'[1]вспомогат'!J10</f>
        <v>223538.89999997616</v>
      </c>
      <c r="I10" s="34">
        <f>'[1]вспомогат'!K10</f>
        <v>111.88607080165065</v>
      </c>
      <c r="J10" s="33">
        <f>'[1]вспомогат'!L10</f>
        <v>94711913.47000003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2427657217.4</v>
      </c>
      <c r="F12" s="33">
        <f>'[1]вспомогат'!H11</f>
        <v>353786702.6200001</v>
      </c>
      <c r="G12" s="36">
        <f>'[1]вспомогат'!I11</f>
        <v>101.03717000185635</v>
      </c>
      <c r="H12" s="37">
        <f>'[1]вспомогат'!J11</f>
        <v>3631702.620000124</v>
      </c>
      <c r="I12" s="36">
        <f>'[1]вспомогат'!K11</f>
        <v>104.82791274909862</v>
      </c>
      <c r="J12" s="39">
        <f>'[1]вспомогат'!L11</f>
        <v>111807217.4000001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204718103.68</v>
      </c>
      <c r="F13" s="33">
        <f>'[1]вспомогат'!H12</f>
        <v>31640136.03</v>
      </c>
      <c r="G13" s="36">
        <f>'[1]вспомогат'!I12</f>
        <v>112.84820925391999</v>
      </c>
      <c r="H13" s="37">
        <f>'[1]вспомогат'!J12</f>
        <v>3602353.030000001</v>
      </c>
      <c r="I13" s="36">
        <f>'[1]вспомогат'!K12</f>
        <v>119.24930728657822</v>
      </c>
      <c r="J13" s="39">
        <f>'[1]вспомогат'!L12</f>
        <v>33045740.680000007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269091941.42</v>
      </c>
      <c r="F14" s="33">
        <f>'[1]вспомогат'!H13</f>
        <v>38953320.29000002</v>
      </c>
      <c r="G14" s="36">
        <f>'[1]вспомогат'!I13</f>
        <v>109.1488663355587</v>
      </c>
      <c r="H14" s="37">
        <f>'[1]вспомогат'!J13</f>
        <v>3265070.2900000215</v>
      </c>
      <c r="I14" s="36">
        <f>'[1]вспомогат'!K13</f>
        <v>105.61739313474237</v>
      </c>
      <c r="J14" s="39">
        <f>'[1]вспомогат'!L13</f>
        <v>14311991.420000017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260033000</v>
      </c>
      <c r="D15" s="33">
        <f>'[1]вспомогат'!D14</f>
        <v>53156000</v>
      </c>
      <c r="E15" s="33">
        <f>'[1]вспомогат'!G14</f>
        <v>260293508.99</v>
      </c>
      <c r="F15" s="33">
        <f>'[1]вспомогат'!H14</f>
        <v>39262371.52000001</v>
      </c>
      <c r="G15" s="36">
        <f>'[1]вспомогат'!I14</f>
        <v>73.86253954398376</v>
      </c>
      <c r="H15" s="37">
        <f>'[1]вспомогат'!J14</f>
        <v>-13893628.47999999</v>
      </c>
      <c r="I15" s="36">
        <f>'[1]вспомогат'!K14</f>
        <v>100.10018304984368</v>
      </c>
      <c r="J15" s="39">
        <f>'[1]вспомогат'!L14</f>
        <v>260508.99000000954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39359784.7</v>
      </c>
      <c r="F16" s="33">
        <f>'[1]вспомогат'!H15</f>
        <v>5684098.910000004</v>
      </c>
      <c r="G16" s="36">
        <f>'[1]вспомогат'!I15</f>
        <v>97.51915367062988</v>
      </c>
      <c r="H16" s="37">
        <f>'[1]вспомогат'!J15</f>
        <v>-144601.08999999613</v>
      </c>
      <c r="I16" s="36">
        <f>'[1]вспомогат'!K15</f>
        <v>102.29431790420252</v>
      </c>
      <c r="J16" s="39">
        <f>'[1]вспомогат'!L15</f>
        <v>882784.700000003</v>
      </c>
    </row>
    <row r="17" spans="1:10" ht="18" customHeight="1">
      <c r="A17" s="40" t="s">
        <v>19</v>
      </c>
      <c r="B17" s="41">
        <f>SUM(B12:B16)</f>
        <v>5440057723</v>
      </c>
      <c r="C17" s="41">
        <f>SUM(C12:C16)</f>
        <v>3040812313</v>
      </c>
      <c r="D17" s="41">
        <f>SUM(D12:D16)</f>
        <v>472865733</v>
      </c>
      <c r="E17" s="41">
        <f>SUM(E12:E16)</f>
        <v>3201120556.1899996</v>
      </c>
      <c r="F17" s="41">
        <f>SUM(F12:F16)</f>
        <v>469326629.3700002</v>
      </c>
      <c r="G17" s="42">
        <f>F17/D17*100</f>
        <v>99.25156267772954</v>
      </c>
      <c r="H17" s="41">
        <f>SUM(H12:H16)</f>
        <v>-3539103.629999839</v>
      </c>
      <c r="I17" s="43">
        <f>E17/C17*100</f>
        <v>105.27188878131852</v>
      </c>
      <c r="J17" s="41">
        <f>SUM(J12:J16)</f>
        <v>160308243.19000012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18860210.21</v>
      </c>
      <c r="F18" s="44">
        <f>'[1]вспомогат'!H16</f>
        <v>3270159.0500000007</v>
      </c>
      <c r="G18" s="45">
        <f>'[1]вспомогат'!I16</f>
        <v>96.99016057467584</v>
      </c>
      <c r="H18" s="46">
        <f>'[1]вспомогат'!J16</f>
        <v>-101480.94999999925</v>
      </c>
      <c r="I18" s="47">
        <f>'[1]вспомогат'!K16</f>
        <v>110.6444799579673</v>
      </c>
      <c r="J18" s="48">
        <f>'[1]вспомогат'!L16</f>
        <v>1814434.210000001</v>
      </c>
    </row>
    <row r="19" spans="1:10" ht="12.75">
      <c r="A19" s="32" t="s">
        <v>21</v>
      </c>
      <c r="B19" s="44">
        <f>'[1]вспомогат'!B17</f>
        <v>185483621</v>
      </c>
      <c r="C19" s="44">
        <f>'[1]вспомогат'!C17</f>
        <v>96118637</v>
      </c>
      <c r="D19" s="44">
        <f>'[1]вспомогат'!D17</f>
        <v>21750361</v>
      </c>
      <c r="E19" s="44">
        <f>'[1]вспомогат'!G17</f>
        <v>131417024.27</v>
      </c>
      <c r="F19" s="44">
        <f>'[1]вспомогат'!H17</f>
        <v>21670409.33999999</v>
      </c>
      <c r="G19" s="45">
        <f>'[1]вспомогат'!I17</f>
        <v>99.63241226203091</v>
      </c>
      <c r="H19" s="37">
        <f>'[1]вспомогат'!J17</f>
        <v>-79951.66000001132</v>
      </c>
      <c r="I19" s="38">
        <f>'[1]вспомогат'!K17</f>
        <v>136.72377009465916</v>
      </c>
      <c r="J19" s="39">
        <f>'[1]вспомогат'!L17</f>
        <v>35298387.269999996</v>
      </c>
    </row>
    <row r="20" spans="1:10" ht="12.75">
      <c r="A20" s="32" t="s">
        <v>22</v>
      </c>
      <c r="B20" s="44">
        <f>'[1]вспомогат'!B18</f>
        <v>24285055</v>
      </c>
      <c r="C20" s="44">
        <f>'[1]вспомогат'!C18</f>
        <v>12135846</v>
      </c>
      <c r="D20" s="44">
        <f>'[1]вспомогат'!D18</f>
        <v>3813382</v>
      </c>
      <c r="E20" s="44">
        <f>'[1]вспомогат'!G18</f>
        <v>14919400.17</v>
      </c>
      <c r="F20" s="44">
        <f>'[1]вспомогат'!H18</f>
        <v>3171637.24</v>
      </c>
      <c r="G20" s="45">
        <f>'[1]вспомогат'!I18</f>
        <v>83.17124379356697</v>
      </c>
      <c r="H20" s="37">
        <f>'[1]вспомогат'!J18</f>
        <v>-641744.7599999998</v>
      </c>
      <c r="I20" s="38">
        <f>'[1]вспомогат'!K18</f>
        <v>122.93663062303197</v>
      </c>
      <c r="J20" s="39">
        <f>'[1]вспомогат'!L18</f>
        <v>2783554.17</v>
      </c>
    </row>
    <row r="21" spans="1:10" ht="12.75">
      <c r="A21" s="32" t="s">
        <v>23</v>
      </c>
      <c r="B21" s="44">
        <f>'[1]вспомогат'!B19</f>
        <v>19429257</v>
      </c>
      <c r="C21" s="44">
        <f>'[1]вспомогат'!C19</f>
        <v>10211857</v>
      </c>
      <c r="D21" s="44">
        <f>'[1]вспомогат'!D19</f>
        <v>3630046</v>
      </c>
      <c r="E21" s="44">
        <f>'[1]вспомогат'!G19</f>
        <v>13817576.8</v>
      </c>
      <c r="F21" s="44">
        <f>'[1]вспомогат'!H19</f>
        <v>5552001.740000001</v>
      </c>
      <c r="G21" s="45">
        <f>'[1]вспомогат'!I19</f>
        <v>152.94576818034815</v>
      </c>
      <c r="H21" s="37">
        <f>'[1]вспомогат'!J19</f>
        <v>1921955.7400000012</v>
      </c>
      <c r="I21" s="38">
        <f>'[1]вспомогат'!K19</f>
        <v>135.30914896281843</v>
      </c>
      <c r="J21" s="39">
        <f>'[1]вспомогат'!L19</f>
        <v>3605719.8000000007</v>
      </c>
    </row>
    <row r="22" spans="1:10" ht="12.75">
      <c r="A22" s="32" t="s">
        <v>24</v>
      </c>
      <c r="B22" s="44">
        <f>'[1]вспомогат'!B20</f>
        <v>111451865</v>
      </c>
      <c r="C22" s="44">
        <f>'[1]вспомогат'!C20</f>
        <v>54172571</v>
      </c>
      <c r="D22" s="44">
        <f>'[1]вспомогат'!D20</f>
        <v>10542062</v>
      </c>
      <c r="E22" s="44">
        <f>'[1]вспомогат'!G20</f>
        <v>70458123.61</v>
      </c>
      <c r="F22" s="44">
        <f>'[1]вспомогат'!H20</f>
        <v>12160352.39</v>
      </c>
      <c r="G22" s="45">
        <f>'[1]вспомогат'!I20</f>
        <v>115.3507956033649</v>
      </c>
      <c r="H22" s="37">
        <f>'[1]вспомогат'!J20</f>
        <v>1618290.3900000006</v>
      </c>
      <c r="I22" s="38">
        <f>'[1]вспомогат'!K20</f>
        <v>130.06235869809467</v>
      </c>
      <c r="J22" s="39">
        <f>'[1]вспомогат'!L20</f>
        <v>16285552.61</v>
      </c>
    </row>
    <row r="23" spans="1:10" ht="12.75">
      <c r="A23" s="32" t="s">
        <v>25</v>
      </c>
      <c r="B23" s="44">
        <f>'[1]вспомогат'!B21</f>
        <v>88561200</v>
      </c>
      <c r="C23" s="44">
        <f>'[1]вспомогат'!C21</f>
        <v>44539980</v>
      </c>
      <c r="D23" s="44">
        <f>'[1]вспомогат'!D21</f>
        <v>11071650</v>
      </c>
      <c r="E23" s="44">
        <f>'[1]вспомогат'!G21</f>
        <v>53216852.39</v>
      </c>
      <c r="F23" s="44">
        <f>'[1]вспомогат'!H21</f>
        <v>9300138.189999998</v>
      </c>
      <c r="G23" s="45">
        <f>'[1]вспомогат'!I21</f>
        <v>83.99956817637839</v>
      </c>
      <c r="H23" s="37">
        <f>'[1]вспомогат'!J21</f>
        <v>-1771511.8100000024</v>
      </c>
      <c r="I23" s="38">
        <f>'[1]вспомогат'!K21</f>
        <v>119.48108730628077</v>
      </c>
      <c r="J23" s="39">
        <f>'[1]вспомогат'!L21</f>
        <v>8676872.39</v>
      </c>
    </row>
    <row r="24" spans="1:10" ht="12.75">
      <c r="A24" s="32" t="s">
        <v>26</v>
      </c>
      <c r="B24" s="44">
        <f>'[1]вспомогат'!B22</f>
        <v>76432425</v>
      </c>
      <c r="C24" s="44">
        <f>'[1]вспомогат'!C22</f>
        <v>43036540</v>
      </c>
      <c r="D24" s="44">
        <f>'[1]вспомогат'!D22</f>
        <v>7022384</v>
      </c>
      <c r="E24" s="44">
        <f>'[1]вспомогат'!G22</f>
        <v>49381413.09</v>
      </c>
      <c r="F24" s="44">
        <f>'[1]вспомогат'!H22</f>
        <v>7169570.340000004</v>
      </c>
      <c r="G24" s="45">
        <f>'[1]вспомогат'!I22</f>
        <v>102.0959597196622</v>
      </c>
      <c r="H24" s="37">
        <f>'[1]вспомогат'!J22</f>
        <v>147186.34000000358</v>
      </c>
      <c r="I24" s="38">
        <f>'[1]вспомогат'!K22</f>
        <v>114.7429907004606</v>
      </c>
      <c r="J24" s="39">
        <f>'[1]вспомогат'!L22</f>
        <v>6344873.090000004</v>
      </c>
    </row>
    <row r="25" spans="1:10" ht="12.75">
      <c r="A25" s="32" t="s">
        <v>27</v>
      </c>
      <c r="B25" s="44">
        <f>'[1]вспомогат'!B23</f>
        <v>64646100</v>
      </c>
      <c r="C25" s="44">
        <f>'[1]вспомогат'!C23</f>
        <v>33122096</v>
      </c>
      <c r="D25" s="44">
        <f>'[1]вспомогат'!D23</f>
        <v>7325223</v>
      </c>
      <c r="E25" s="44">
        <f>'[1]вспомогат'!G23</f>
        <v>37718643.54</v>
      </c>
      <c r="F25" s="44">
        <f>'[1]вспомогат'!H23</f>
        <v>6348412.669999998</v>
      </c>
      <c r="G25" s="45">
        <f>'[1]вспомогат'!I23</f>
        <v>86.66511135565426</v>
      </c>
      <c r="H25" s="37">
        <f>'[1]вспомогат'!J23</f>
        <v>-976810.3300000019</v>
      </c>
      <c r="I25" s="38">
        <f>'[1]вспомогат'!K23</f>
        <v>113.87758655128589</v>
      </c>
      <c r="J25" s="39">
        <f>'[1]вспомогат'!L23</f>
        <v>4596547.539999999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19840317.62</v>
      </c>
      <c r="F26" s="44">
        <f>'[1]вспомогат'!H24</f>
        <v>3598110.7200000007</v>
      </c>
      <c r="G26" s="45">
        <f>'[1]вспомогат'!I24</f>
        <v>137.6966832117012</v>
      </c>
      <c r="H26" s="37">
        <f>'[1]вспомогат'!J24</f>
        <v>985040.7200000007</v>
      </c>
      <c r="I26" s="38">
        <f>'[1]вспомогат'!K24</f>
        <v>133.9906443070657</v>
      </c>
      <c r="J26" s="39">
        <f>'[1]вспомогат'!L24</f>
        <v>5033076.620000001</v>
      </c>
    </row>
    <row r="27" spans="1:10" ht="12.75">
      <c r="A27" s="32" t="s">
        <v>29</v>
      </c>
      <c r="B27" s="44">
        <f>'[1]вспомогат'!B25</f>
        <v>110552503</v>
      </c>
      <c r="C27" s="44">
        <f>'[1]вспомогат'!C25</f>
        <v>54562380</v>
      </c>
      <c r="D27" s="44">
        <f>'[1]вспомогат'!D25</f>
        <v>11452840</v>
      </c>
      <c r="E27" s="44">
        <f>'[1]вспомогат'!G25</f>
        <v>63809221.3</v>
      </c>
      <c r="F27" s="44">
        <f>'[1]вспомогат'!H25</f>
        <v>12711047.68</v>
      </c>
      <c r="G27" s="45">
        <f>'[1]вспомогат'!I25</f>
        <v>110.98598845351894</v>
      </c>
      <c r="H27" s="37">
        <f>'[1]вспомогат'!J25</f>
        <v>1258207.6799999997</v>
      </c>
      <c r="I27" s="38">
        <f>'[1]вспомогат'!K25</f>
        <v>116.94728364121947</v>
      </c>
      <c r="J27" s="39">
        <f>'[1]вспомогат'!L25</f>
        <v>9246841.299999997</v>
      </c>
    </row>
    <row r="28" spans="1:10" ht="12.75">
      <c r="A28" s="32" t="s">
        <v>30</v>
      </c>
      <c r="B28" s="44">
        <f>'[1]вспомогат'!B26</f>
        <v>64184755</v>
      </c>
      <c r="C28" s="44">
        <f>'[1]вспомогат'!C26</f>
        <v>32587306</v>
      </c>
      <c r="D28" s="44">
        <f>'[1]вспомогат'!D26</f>
        <v>7693329</v>
      </c>
      <c r="E28" s="44">
        <f>'[1]вспомогат'!G26</f>
        <v>37238570.67</v>
      </c>
      <c r="F28" s="44">
        <f>'[1]вспомогат'!H26</f>
        <v>9646047.41</v>
      </c>
      <c r="G28" s="45">
        <f>'[1]вспомогат'!I26</f>
        <v>125.38196936592729</v>
      </c>
      <c r="H28" s="37">
        <f>'[1]вспомогат'!J26</f>
        <v>1952718.4100000001</v>
      </c>
      <c r="I28" s="38">
        <f>'[1]вспомогат'!K26</f>
        <v>114.27324084414956</v>
      </c>
      <c r="J28" s="39">
        <f>'[1]вспомогат'!L26</f>
        <v>4651264.670000002</v>
      </c>
    </row>
    <row r="29" spans="1:10" ht="12.75">
      <c r="A29" s="32" t="s">
        <v>31</v>
      </c>
      <c r="B29" s="44">
        <f>'[1]вспомогат'!B27</f>
        <v>44496422</v>
      </c>
      <c r="C29" s="44">
        <f>'[1]вспомогат'!C27</f>
        <v>25130114</v>
      </c>
      <c r="D29" s="44">
        <f>'[1]вспомогат'!D27</f>
        <v>6812417</v>
      </c>
      <c r="E29" s="44">
        <f>'[1]вспомогат'!G27</f>
        <v>29070346.35</v>
      </c>
      <c r="F29" s="44">
        <f>'[1]вспомогат'!H27</f>
        <v>6748522.390000001</v>
      </c>
      <c r="G29" s="45">
        <f>'[1]вспомогат'!I27</f>
        <v>99.0620860408281</v>
      </c>
      <c r="H29" s="37">
        <f>'[1]вспомогат'!J27</f>
        <v>-63894.609999999404</v>
      </c>
      <c r="I29" s="38">
        <f>'[1]вспомогат'!K27</f>
        <v>115.67932541014339</v>
      </c>
      <c r="J29" s="39">
        <f>'[1]вспомогат'!L27</f>
        <v>3940232.3500000015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31006644</v>
      </c>
      <c r="D30" s="44">
        <f>'[1]вспомогат'!D28</f>
        <v>5515267</v>
      </c>
      <c r="E30" s="44">
        <f>'[1]вспомогат'!G28</f>
        <v>34132311.58</v>
      </c>
      <c r="F30" s="44">
        <f>'[1]вспомогат'!H28</f>
        <v>5628383.2799999975</v>
      </c>
      <c r="G30" s="45">
        <f>'[1]вспомогат'!I28</f>
        <v>102.0509665261899</v>
      </c>
      <c r="H30" s="37">
        <f>'[1]вспомогат'!J28</f>
        <v>113116.27999999747</v>
      </c>
      <c r="I30" s="38">
        <f>'[1]вспомогат'!K28</f>
        <v>110.08063813678126</v>
      </c>
      <c r="J30" s="39">
        <f>'[1]вспомогат'!L28</f>
        <v>3125667.579999998</v>
      </c>
    </row>
    <row r="31" spans="1:10" ht="12.75">
      <c r="A31" s="32" t="s">
        <v>33</v>
      </c>
      <c r="B31" s="44">
        <f>'[1]вспомогат'!B29</f>
        <v>126562055</v>
      </c>
      <c r="C31" s="44">
        <f>'[1]вспомогат'!C29</f>
        <v>73356733</v>
      </c>
      <c r="D31" s="44">
        <f>'[1]вспомогат'!D29</f>
        <v>10629147</v>
      </c>
      <c r="E31" s="44">
        <f>'[1]вспомогат'!G29</f>
        <v>80863220.1</v>
      </c>
      <c r="F31" s="44">
        <f>'[1]вспомогат'!H29</f>
        <v>12336651.049999997</v>
      </c>
      <c r="G31" s="45">
        <f>'[1]вспомогат'!I29</f>
        <v>116.06435634016536</v>
      </c>
      <c r="H31" s="37">
        <f>'[1]вспомогат'!J29</f>
        <v>1707504.049999997</v>
      </c>
      <c r="I31" s="38">
        <f>'[1]вспомогат'!K29</f>
        <v>110.23285360867965</v>
      </c>
      <c r="J31" s="39">
        <f>'[1]вспомогат'!L29</f>
        <v>7506487.099999994</v>
      </c>
    </row>
    <row r="32" spans="1:10" ht="12.75">
      <c r="A32" s="32" t="s">
        <v>34</v>
      </c>
      <c r="B32" s="44">
        <f>'[1]вспомогат'!B30</f>
        <v>54705406</v>
      </c>
      <c r="C32" s="44">
        <f>'[1]вспомогат'!C30</f>
        <v>31128089</v>
      </c>
      <c r="D32" s="44">
        <f>'[1]вспомогат'!D30</f>
        <v>10435349</v>
      </c>
      <c r="E32" s="44">
        <f>'[1]вспомогат'!G30</f>
        <v>34648001.74</v>
      </c>
      <c r="F32" s="44">
        <f>'[1]вспомогат'!H30</f>
        <v>7508098.010000002</v>
      </c>
      <c r="G32" s="45">
        <f>'[1]вспомогат'!I30</f>
        <v>71.94870061365462</v>
      </c>
      <c r="H32" s="37">
        <f>'[1]вспомогат'!J30</f>
        <v>-2927250.9899999984</v>
      </c>
      <c r="I32" s="38">
        <f>'[1]вспомогат'!K30</f>
        <v>111.30783434858466</v>
      </c>
      <c r="J32" s="39">
        <f>'[1]вспомогат'!L30</f>
        <v>3519912.740000002</v>
      </c>
    </row>
    <row r="33" spans="1:10" ht="12.75">
      <c r="A33" s="32" t="s">
        <v>35</v>
      </c>
      <c r="B33" s="44">
        <f>'[1]вспомогат'!B31</f>
        <v>33193213</v>
      </c>
      <c r="C33" s="44">
        <f>'[1]вспомогат'!C31</f>
        <v>16256500</v>
      </c>
      <c r="D33" s="44">
        <f>'[1]вспомогат'!D31</f>
        <v>3259656</v>
      </c>
      <c r="E33" s="44">
        <f>'[1]вспомогат'!G31</f>
        <v>17695861.05</v>
      </c>
      <c r="F33" s="44">
        <f>'[1]вспомогат'!H31</f>
        <v>4338102.32</v>
      </c>
      <c r="G33" s="45">
        <f>'[1]вспомогат'!I31</f>
        <v>133.08466660285626</v>
      </c>
      <c r="H33" s="37">
        <f>'[1]вспомогат'!J31</f>
        <v>1078446.3200000003</v>
      </c>
      <c r="I33" s="38">
        <f>'[1]вспомогат'!K31</f>
        <v>108.85406483560422</v>
      </c>
      <c r="J33" s="39">
        <f>'[1]вспомогат'!L31</f>
        <v>1439361.0500000007</v>
      </c>
    </row>
    <row r="34" spans="1:10" ht="12.75">
      <c r="A34" s="32" t="s">
        <v>36</v>
      </c>
      <c r="B34" s="44">
        <f>'[1]вспомогат'!B32</f>
        <v>29098035</v>
      </c>
      <c r="C34" s="44">
        <f>'[1]вспомогат'!C32</f>
        <v>15069396</v>
      </c>
      <c r="D34" s="44">
        <f>'[1]вспомогат'!D32</f>
        <v>5000245</v>
      </c>
      <c r="E34" s="44">
        <f>'[1]вспомогат'!G32</f>
        <v>18451807.75</v>
      </c>
      <c r="F34" s="44">
        <f>'[1]вспомогат'!H32</f>
        <v>3950284.2200000007</v>
      </c>
      <c r="G34" s="45">
        <f>'[1]вспомогат'!I32</f>
        <v>79.00181331114776</v>
      </c>
      <c r="H34" s="37">
        <f>'[1]вспомогат'!J32</f>
        <v>-1049960.7799999993</v>
      </c>
      <c r="I34" s="38">
        <f>'[1]вспомогат'!K32</f>
        <v>122.44556948400587</v>
      </c>
      <c r="J34" s="39">
        <f>'[1]вспомогат'!L32</f>
        <v>3382411.75</v>
      </c>
    </row>
    <row r="35" spans="1:10" ht="12.75">
      <c r="A35" s="32" t="s">
        <v>37</v>
      </c>
      <c r="B35" s="44">
        <f>'[1]вспомогат'!B33</f>
        <v>48630825</v>
      </c>
      <c r="C35" s="44">
        <f>'[1]вспомогат'!C33</f>
        <v>22658010</v>
      </c>
      <c r="D35" s="44">
        <f>'[1]вспомогат'!D33</f>
        <v>5769616</v>
      </c>
      <c r="E35" s="44">
        <f>'[1]вспомогат'!G33</f>
        <v>28972002.31</v>
      </c>
      <c r="F35" s="44">
        <f>'[1]вспомогат'!H33</f>
        <v>7297847.759999998</v>
      </c>
      <c r="G35" s="45">
        <f>'[1]вспомогат'!I33</f>
        <v>126.48758184253506</v>
      </c>
      <c r="H35" s="37">
        <f>'[1]вспомогат'!J33</f>
        <v>1528231.759999998</v>
      </c>
      <c r="I35" s="38">
        <f>'[1]вспомогат'!K33</f>
        <v>127.86649096721203</v>
      </c>
      <c r="J35" s="39">
        <f>'[1]вспомогат'!L33</f>
        <v>6313992.309999999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27382404.92</v>
      </c>
      <c r="F36" s="44">
        <f>'[1]вспомогат'!H34</f>
        <v>6335108.380000003</v>
      </c>
      <c r="G36" s="45">
        <f>'[1]вспомогат'!I34</f>
        <v>109.79276437333412</v>
      </c>
      <c r="H36" s="37">
        <f>'[1]вспомогат'!J34</f>
        <v>565048.3800000027</v>
      </c>
      <c r="I36" s="38">
        <f>'[1]вспомогат'!K34</f>
        <v>125.26896342860961</v>
      </c>
      <c r="J36" s="39">
        <f>'[1]вспомогат'!L34</f>
        <v>5523514.920000002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59000428</v>
      </c>
      <c r="D37" s="44">
        <f>'[1]вспомогат'!D35</f>
        <v>12227810</v>
      </c>
      <c r="E37" s="44">
        <f>'[1]вспомогат'!G35</f>
        <v>66293464</v>
      </c>
      <c r="F37" s="44">
        <f>'[1]вспомогат'!H35</f>
        <v>15852082.579999998</v>
      </c>
      <c r="G37" s="45">
        <f>'[1]вспомогат'!I35</f>
        <v>129.63958860989823</v>
      </c>
      <c r="H37" s="37">
        <f>'[1]вспомогат'!J35</f>
        <v>3624272.579999998</v>
      </c>
      <c r="I37" s="38">
        <f>'[1]вспомогат'!K35</f>
        <v>112.36098829655947</v>
      </c>
      <c r="J37" s="39">
        <f>'[1]вспомогат'!L35</f>
        <v>7293036</v>
      </c>
    </row>
    <row r="38" spans="1:10" ht="18.75" customHeight="1">
      <c r="A38" s="49" t="s">
        <v>40</v>
      </c>
      <c r="B38" s="41">
        <f>SUM(B18:B37)</f>
        <v>1353271545</v>
      </c>
      <c r="C38" s="41">
        <f>SUM(C18:C37)</f>
        <v>707805034</v>
      </c>
      <c r="D38" s="41">
        <f>SUM(D18:D37)</f>
        <v>155705554</v>
      </c>
      <c r="E38" s="41">
        <f>SUM(E18:E37)</f>
        <v>848186773.4699999</v>
      </c>
      <c r="F38" s="41">
        <f>SUM(F18:F37)</f>
        <v>164592966.76</v>
      </c>
      <c r="G38" s="42">
        <f>F38/D38*100</f>
        <v>105.70783284968755</v>
      </c>
      <c r="H38" s="41">
        <f>SUM(H18:H37)</f>
        <v>8887412.759999987</v>
      </c>
      <c r="I38" s="43">
        <f>E38/C38*100</f>
        <v>119.83339093770842</v>
      </c>
      <c r="J38" s="41">
        <f>SUM(J18:J37)</f>
        <v>140381739.47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6336535</v>
      </c>
      <c r="D39" s="33">
        <f>'[1]вспомогат'!D36</f>
        <v>1410395</v>
      </c>
      <c r="E39" s="33">
        <f>'[1]вспомогат'!G36</f>
        <v>6858111.05</v>
      </c>
      <c r="F39" s="33">
        <f>'[1]вспомогат'!H36</f>
        <v>1782531.3899999997</v>
      </c>
      <c r="G39" s="36">
        <f>'[1]вспомогат'!I36</f>
        <v>126.38526015761539</v>
      </c>
      <c r="H39" s="37">
        <f>'[1]вспомогат'!J36</f>
        <v>372136.38999999966</v>
      </c>
      <c r="I39" s="38">
        <f>'[1]вспомогат'!K36</f>
        <v>108.23125020220041</v>
      </c>
      <c r="J39" s="39">
        <f>'[1]вспомогат'!L36</f>
        <v>521576.0499999998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18559052.56</v>
      </c>
      <c r="F40" s="33">
        <f>'[1]вспомогат'!H37</f>
        <v>3321164.9099999983</v>
      </c>
      <c r="G40" s="36">
        <f>'[1]вспомогат'!I37</f>
        <v>97.51628890401356</v>
      </c>
      <c r="H40" s="37">
        <f>'[1]вспомогат'!J37</f>
        <v>-84589.09000000171</v>
      </c>
      <c r="I40" s="38">
        <f>'[1]вспомогат'!K37</f>
        <v>100.84238421823058</v>
      </c>
      <c r="J40" s="39">
        <f>'[1]вспомогат'!L37</f>
        <v>155032.55999999866</v>
      </c>
    </row>
    <row r="41" spans="1:10" ht="12.75" customHeight="1">
      <c r="A41" s="50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9565363.86</v>
      </c>
      <c r="F41" s="33">
        <f>'[1]вспомогат'!H38</f>
        <v>2185447.4899999993</v>
      </c>
      <c r="G41" s="36">
        <f>'[1]вспомогат'!I38</f>
        <v>151.46299861666702</v>
      </c>
      <c r="H41" s="37">
        <f>'[1]вспомогат'!J38</f>
        <v>742555.4899999993</v>
      </c>
      <c r="I41" s="38">
        <f>'[1]вспомогат'!K38</f>
        <v>116.20507563004384</v>
      </c>
      <c r="J41" s="39">
        <f>'[1]вспомогат'!L38</f>
        <v>1333912.8599999994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6826650</v>
      </c>
      <c r="D42" s="33">
        <f>'[1]вспомогат'!D39</f>
        <v>1145726</v>
      </c>
      <c r="E42" s="33">
        <f>'[1]вспомогат'!G39</f>
        <v>7494199.58</v>
      </c>
      <c r="F42" s="33">
        <f>'[1]вспомогат'!H39</f>
        <v>1721435.9100000001</v>
      </c>
      <c r="G42" s="36">
        <f>'[1]вспомогат'!I39</f>
        <v>150.24848087588134</v>
      </c>
      <c r="H42" s="37">
        <f>'[1]вспомогат'!J39</f>
        <v>575709.9100000001</v>
      </c>
      <c r="I42" s="38">
        <f>'[1]вспомогат'!K39</f>
        <v>109.7785821742729</v>
      </c>
      <c r="J42" s="39">
        <f>'[1]вспомогат'!L39</f>
        <v>667549.5800000001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7743519.41</v>
      </c>
      <c r="F43" s="33">
        <f>'[1]вспомогат'!H40</f>
        <v>1558253.9299999997</v>
      </c>
      <c r="G43" s="36">
        <f>'[1]вспомогат'!I40</f>
        <v>130.81291680378234</v>
      </c>
      <c r="H43" s="37">
        <f>'[1]вспомогат'!J40</f>
        <v>367045.9299999997</v>
      </c>
      <c r="I43" s="38">
        <f>'[1]вспомогат'!K40</f>
        <v>177.6660838166071</v>
      </c>
      <c r="J43" s="39">
        <f>'[1]вспомогат'!L40</f>
        <v>3385051.41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7642408</v>
      </c>
      <c r="D44" s="33">
        <f>'[1]вспомогат'!D41</f>
        <v>2157140</v>
      </c>
      <c r="E44" s="33">
        <f>'[1]вспомогат'!G41</f>
        <v>7713479.51</v>
      </c>
      <c r="F44" s="33">
        <f>'[1]вспомогат'!H41</f>
        <v>1435357.21</v>
      </c>
      <c r="G44" s="36">
        <f>'[1]вспомогат'!I41</f>
        <v>66.53982634414085</v>
      </c>
      <c r="H44" s="37">
        <f>'[1]вспомогат'!J41</f>
        <v>-721782.79</v>
      </c>
      <c r="I44" s="38">
        <f>'[1]вспомогат'!K41</f>
        <v>100.92996225796895</v>
      </c>
      <c r="J44" s="39">
        <f>'[1]вспомогат'!L41</f>
        <v>71071.50999999978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14037618.38</v>
      </c>
      <c r="F45" s="33">
        <f>'[1]вспомогат'!H42</f>
        <v>1996320.790000001</v>
      </c>
      <c r="G45" s="36">
        <f>'[1]вспомогат'!I42</f>
        <v>87.58885439815379</v>
      </c>
      <c r="H45" s="37">
        <f>'[1]вспомогат'!J42</f>
        <v>-282874.20999999903</v>
      </c>
      <c r="I45" s="38">
        <f>'[1]вспомогат'!K42</f>
        <v>103.13068985492765</v>
      </c>
      <c r="J45" s="39">
        <f>'[1]вспомогат'!L42</f>
        <v>426133.3800000008</v>
      </c>
    </row>
    <row r="46" spans="1:10" ht="14.25" customHeight="1">
      <c r="A46" s="51" t="s">
        <v>48</v>
      </c>
      <c r="B46" s="33">
        <f>'[1]вспомогат'!B43</f>
        <v>38217919</v>
      </c>
      <c r="C46" s="33">
        <f>'[1]вспомогат'!C43</f>
        <v>22490560</v>
      </c>
      <c r="D46" s="33">
        <f>'[1]вспомогат'!D43</f>
        <v>6480951</v>
      </c>
      <c r="E46" s="33">
        <f>'[1]вспомогат'!G43</f>
        <v>25140974.03</v>
      </c>
      <c r="F46" s="33">
        <f>'[1]вспомогат'!H43</f>
        <v>4267647.07</v>
      </c>
      <c r="G46" s="36">
        <f>'[1]вспомогат'!I43</f>
        <v>65.84908711699873</v>
      </c>
      <c r="H46" s="37">
        <f>'[1]вспомогат'!J43</f>
        <v>-2213303.9299999997</v>
      </c>
      <c r="I46" s="38">
        <f>'[1]вспомогат'!K43</f>
        <v>111.78456218964756</v>
      </c>
      <c r="J46" s="39">
        <f>'[1]вспомогат'!L43</f>
        <v>2650414.030000001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11155504.76</v>
      </c>
      <c r="F47" s="33">
        <f>'[1]вспомогат'!H44</f>
        <v>2304593.7799999993</v>
      </c>
      <c r="G47" s="36">
        <f>'[1]вспомогат'!I44</f>
        <v>104.91927212798306</v>
      </c>
      <c r="H47" s="37">
        <f>'[1]вспомогат'!J44</f>
        <v>108053.77999999933</v>
      </c>
      <c r="I47" s="38">
        <f>'[1]вспомогат'!K44</f>
        <v>106.675701034674</v>
      </c>
      <c r="J47" s="39">
        <f>'[1]вспомогат'!L44</f>
        <v>698104.7599999998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9781981.65</v>
      </c>
      <c r="F48" s="33">
        <f>'[1]вспомогат'!H45</f>
        <v>1798034.8400000008</v>
      </c>
      <c r="G48" s="36">
        <f>'[1]вспомогат'!I45</f>
        <v>124.5073013322993</v>
      </c>
      <c r="H48" s="37">
        <f>'[1]вспомогат'!J45</f>
        <v>353914.8400000008</v>
      </c>
      <c r="I48" s="38">
        <f>'[1]вспомогат'!K45</f>
        <v>111.3846895296829</v>
      </c>
      <c r="J48" s="39">
        <f>'[1]вспомогат'!L45</f>
        <v>999821.6500000004</v>
      </c>
    </row>
    <row r="49" spans="1:10" ht="14.25" customHeight="1">
      <c r="A49" s="51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4139250.91</v>
      </c>
      <c r="F49" s="33">
        <f>'[1]вспомогат'!H46</f>
        <v>800493.9700000002</v>
      </c>
      <c r="G49" s="36">
        <f>'[1]вспомогат'!I46</f>
        <v>126.10036908855766</v>
      </c>
      <c r="H49" s="37">
        <f>'[1]вспомогат'!J46</f>
        <v>165686.9700000002</v>
      </c>
      <c r="I49" s="38">
        <f>'[1]вспомогат'!K46</f>
        <v>117.18998093477906</v>
      </c>
      <c r="J49" s="39">
        <f>'[1]вспомогат'!L46</f>
        <v>607164.9100000001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4487828.33</v>
      </c>
      <c r="F50" s="33">
        <f>'[1]вспомогат'!H47</f>
        <v>1167974.08</v>
      </c>
      <c r="G50" s="36">
        <f>'[1]вспомогат'!I47</f>
        <v>158.77734381903332</v>
      </c>
      <c r="H50" s="37">
        <f>'[1]вспомогат'!J47</f>
        <v>432369.0800000001</v>
      </c>
      <c r="I50" s="38">
        <f>'[1]вспомогат'!K47</f>
        <v>135.56309105336973</v>
      </c>
      <c r="J50" s="39">
        <f>'[1]вспомогат'!L47</f>
        <v>1177319.33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4286371</v>
      </c>
      <c r="D51" s="33">
        <f>'[1]вспомогат'!D48</f>
        <v>1138809</v>
      </c>
      <c r="E51" s="33">
        <f>'[1]вспомогат'!G48</f>
        <v>4325059.62</v>
      </c>
      <c r="F51" s="33">
        <f>'[1]вспомогат'!H48</f>
        <v>877193.27</v>
      </c>
      <c r="G51" s="36">
        <f>'[1]вспомогат'!I48</f>
        <v>77.02725127743108</v>
      </c>
      <c r="H51" s="37">
        <f>'[1]вспомогат'!J48</f>
        <v>-261615.72999999998</v>
      </c>
      <c r="I51" s="38">
        <f>'[1]вспомогат'!K48</f>
        <v>100.9025961588486</v>
      </c>
      <c r="J51" s="39">
        <f>'[1]вспомогат'!L48</f>
        <v>38688.62000000011</v>
      </c>
    </row>
    <row r="52" spans="1:10" ht="14.25" customHeight="1">
      <c r="A52" s="51" t="s">
        <v>54</v>
      </c>
      <c r="B52" s="33">
        <f>'[1]вспомогат'!B49</f>
        <v>16820300</v>
      </c>
      <c r="C52" s="33">
        <f>'[1]вспомогат'!C49</f>
        <v>8314575</v>
      </c>
      <c r="D52" s="33">
        <f>'[1]вспомогат'!D49</f>
        <v>1635980</v>
      </c>
      <c r="E52" s="33">
        <f>'[1]вспомогат'!G49</f>
        <v>10832926.3</v>
      </c>
      <c r="F52" s="33">
        <f>'[1]вспомогат'!H49</f>
        <v>1882752.1900000013</v>
      </c>
      <c r="G52" s="36">
        <f>'[1]вспомогат'!I49</f>
        <v>115.08405909607704</v>
      </c>
      <c r="H52" s="37">
        <f>'[1]вспомогат'!J49</f>
        <v>246772.19000000134</v>
      </c>
      <c r="I52" s="38">
        <f>'[1]вспомогат'!K49</f>
        <v>130.28839477664224</v>
      </c>
      <c r="J52" s="39">
        <f>'[1]вспомогат'!L49</f>
        <v>2518351.3000000007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4376576.2</v>
      </c>
      <c r="F53" s="33">
        <f>'[1]вспомогат'!H50</f>
        <v>911543.8600000003</v>
      </c>
      <c r="G53" s="36">
        <f>'[1]вспомогат'!I50</f>
        <v>101.65470733997546</v>
      </c>
      <c r="H53" s="37">
        <f>'[1]вспомогат'!J50</f>
        <v>14837.860000000335</v>
      </c>
      <c r="I53" s="38">
        <f>'[1]вспомогат'!K50</f>
        <v>101.15336168151335</v>
      </c>
      <c r="J53" s="39">
        <f>'[1]вспомогат'!L50</f>
        <v>49902.200000000186</v>
      </c>
    </row>
    <row r="54" spans="1:10" ht="14.25" customHeight="1">
      <c r="A54" s="51" t="s">
        <v>56</v>
      </c>
      <c r="B54" s="33">
        <f>'[1]вспомогат'!B51</f>
        <v>5717100</v>
      </c>
      <c r="C54" s="33">
        <f>'[1]вспомогат'!C51</f>
        <v>3365697</v>
      </c>
      <c r="D54" s="33">
        <f>'[1]вспомогат'!D51</f>
        <v>895008</v>
      </c>
      <c r="E54" s="33">
        <f>'[1]вспомогат'!G51</f>
        <v>3874670.4</v>
      </c>
      <c r="F54" s="33">
        <f>'[1]вспомогат'!H51</f>
        <v>861180.6499999999</v>
      </c>
      <c r="G54" s="36">
        <f>'[1]вспомогат'!I51</f>
        <v>96.22044160499122</v>
      </c>
      <c r="H54" s="37">
        <f>'[1]вспомогат'!J51</f>
        <v>-33827.35000000009</v>
      </c>
      <c r="I54" s="38">
        <f>'[1]вспомогат'!K51</f>
        <v>115.12237732630119</v>
      </c>
      <c r="J54" s="39">
        <f>'[1]вспомогат'!L51</f>
        <v>508973.3999999999</v>
      </c>
    </row>
    <row r="55" spans="1:10" ht="15" customHeight="1">
      <c r="A55" s="49" t="s">
        <v>57</v>
      </c>
      <c r="B55" s="41">
        <f>SUM(B39:B54)</f>
        <v>247468659</v>
      </c>
      <c r="C55" s="41">
        <f>SUM(C39:C54)</f>
        <v>134277049</v>
      </c>
      <c r="D55" s="41">
        <f>SUM(D39:D54)</f>
        <v>29090836</v>
      </c>
      <c r="E55" s="41">
        <f>SUM(E39:E54)</f>
        <v>150086116.55</v>
      </c>
      <c r="F55" s="41">
        <f>SUM(F39:F54)</f>
        <v>28871925.339999996</v>
      </c>
      <c r="G55" s="42">
        <f>F55/D55*100</f>
        <v>99.24749271557543</v>
      </c>
      <c r="H55" s="41">
        <f>SUM(H39:H54)</f>
        <v>-218910.65999999968</v>
      </c>
      <c r="I55" s="43">
        <f>E55/C55*100</f>
        <v>111.7734696046232</v>
      </c>
      <c r="J55" s="41">
        <f>SUM(J39:J54)</f>
        <v>15809067.549999999</v>
      </c>
    </row>
    <row r="56" spans="1:10" ht="15.75" customHeight="1">
      <c r="A56" s="52" t="s">
        <v>58</v>
      </c>
      <c r="B56" s="53">
        <f>'[1]вспомогат'!B52</f>
        <v>8548203027</v>
      </c>
      <c r="C56" s="53">
        <f>'[1]вспомогат'!C52</f>
        <v>4679725536</v>
      </c>
      <c r="D56" s="53">
        <f>'[1]вспомогат'!D52</f>
        <v>772463363</v>
      </c>
      <c r="E56" s="53">
        <f>'[1]вспомогат'!G52</f>
        <v>5090936499.680001</v>
      </c>
      <c r="F56" s="53">
        <f>'[1]вспомогат'!H52</f>
        <v>777816300.37</v>
      </c>
      <c r="G56" s="54">
        <f>'[1]вспомогат'!I52</f>
        <v>100.69296974153063</v>
      </c>
      <c r="H56" s="53">
        <f>'[1]вспомогат'!J52</f>
        <v>5571848.030000125</v>
      </c>
      <c r="I56" s="54">
        <f>'[1]вспомогат'!K52</f>
        <v>108.78707438110749</v>
      </c>
      <c r="J56" s="53">
        <f>'[1]вспомогат'!L52</f>
        <v>411210963.68000126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31.07.2017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2017-08-01T08:21:20Z</dcterms:created>
  <dcterms:modified xsi:type="dcterms:W3CDTF">2017-08-01T08:21:46Z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