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<sst xmlns="http://schemas.openxmlformats.org/spreadsheetml/2006/main" count="64" uniqueCount="59">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</sst>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007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10.07.2017</v>
          </cell>
        </row>
        <row r="6">
          <cell r="G6" t="str">
            <v>Фактично надійшло на 10.07.2017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1507405100</v>
          </cell>
          <cell r="C10">
            <v>779689940</v>
          </cell>
          <cell r="D10">
            <v>97660040</v>
          </cell>
          <cell r="G10">
            <v>812796937.22</v>
          </cell>
          <cell r="H10">
            <v>36278662.649999976</v>
          </cell>
          <cell r="I10">
            <v>37.14790885811636</v>
          </cell>
          <cell r="J10">
            <v>-61381377.350000024</v>
          </cell>
          <cell r="K10">
            <v>104.24617473197102</v>
          </cell>
          <cell r="L10">
            <v>33106997.22000003</v>
          </cell>
        </row>
        <row r="11">
          <cell r="B11">
            <v>4165000000</v>
          </cell>
          <cell r="C11">
            <v>2315850000</v>
          </cell>
          <cell r="D11">
            <v>350155000</v>
          </cell>
          <cell r="G11">
            <v>2183439206.77</v>
          </cell>
          <cell r="H11">
            <v>109568691.99000001</v>
          </cell>
          <cell r="I11">
            <v>31.291482911853326</v>
          </cell>
          <cell r="J11">
            <v>-240586308.01</v>
          </cell>
          <cell r="K11">
            <v>94.2824106384265</v>
          </cell>
          <cell r="L11">
            <v>-132410793.23000002</v>
          </cell>
        </row>
        <row r="12">
          <cell r="B12">
            <v>307664610</v>
          </cell>
          <cell r="C12">
            <v>171672363</v>
          </cell>
          <cell r="D12">
            <v>28037783</v>
          </cell>
          <cell r="G12">
            <v>181584986.89</v>
          </cell>
          <cell r="H12">
            <v>8507019.23999998</v>
          </cell>
          <cell r="I12">
            <v>30.341269279386246</v>
          </cell>
          <cell r="J12">
            <v>-19530763.76000002</v>
          </cell>
          <cell r="K12">
            <v>105.77415241263964</v>
          </cell>
          <cell r="L12">
            <v>9912623.889999986</v>
          </cell>
        </row>
        <row r="13">
          <cell r="B13">
            <v>433085513</v>
          </cell>
          <cell r="C13">
            <v>254779950</v>
          </cell>
          <cell r="D13">
            <v>35688250</v>
          </cell>
          <cell r="G13">
            <v>246836081.47</v>
          </cell>
          <cell r="H13">
            <v>16697460.340000004</v>
          </cell>
          <cell r="I13">
            <v>46.78699667257432</v>
          </cell>
          <cell r="J13">
            <v>-18990789.659999996</v>
          </cell>
          <cell r="K13">
            <v>96.88206684631189</v>
          </cell>
          <cell r="L13">
            <v>-7943868.530000001</v>
          </cell>
        </row>
        <row r="14">
          <cell r="B14">
            <v>456400000</v>
          </cell>
          <cell r="C14">
            <v>248613000</v>
          </cell>
          <cell r="D14">
            <v>41736000</v>
          </cell>
          <cell r="G14">
            <v>230749196.73</v>
          </cell>
          <cell r="H14">
            <v>9718059.25999999</v>
          </cell>
          <cell r="I14">
            <v>23.28459665516578</v>
          </cell>
          <cell r="J14">
            <v>-32017940.74000001</v>
          </cell>
          <cell r="K14">
            <v>92.81461417142305</v>
          </cell>
          <cell r="L14">
            <v>-17863803.27000001</v>
          </cell>
        </row>
        <row r="15">
          <cell r="B15">
            <v>63907600</v>
          </cell>
          <cell r="C15">
            <v>38477000</v>
          </cell>
          <cell r="D15">
            <v>5828700</v>
          </cell>
          <cell r="G15">
            <v>35161381.64</v>
          </cell>
          <cell r="H15">
            <v>1485695.8500000015</v>
          </cell>
          <cell r="I15">
            <v>25.48931751505484</v>
          </cell>
          <cell r="J15">
            <v>-4343004.1499999985</v>
          </cell>
          <cell r="K15">
            <v>91.38285635574499</v>
          </cell>
          <cell r="L15">
            <v>-3315618.3599999994</v>
          </cell>
        </row>
        <row r="16">
          <cell r="B16">
            <v>34618810</v>
          </cell>
          <cell r="C16">
            <v>17045776</v>
          </cell>
          <cell r="D16">
            <v>3371640</v>
          </cell>
          <cell r="G16">
            <v>16154102.41</v>
          </cell>
          <cell r="H16">
            <v>564051.25</v>
          </cell>
          <cell r="I16">
            <v>16.729284561815618</v>
          </cell>
          <cell r="J16">
            <v>-2807588.75</v>
          </cell>
          <cell r="K16">
            <v>94.7689469226863</v>
          </cell>
          <cell r="L16">
            <v>-891673.5899999999</v>
          </cell>
        </row>
        <row r="17">
          <cell r="B17">
            <v>184966326</v>
          </cell>
          <cell r="C17">
            <v>95601342</v>
          </cell>
          <cell r="D17">
            <v>21233066</v>
          </cell>
          <cell r="G17">
            <v>116067840.54</v>
          </cell>
          <cell r="H17">
            <v>6321225.609999999</v>
          </cell>
          <cell r="I17">
            <v>29.770668117359968</v>
          </cell>
          <cell r="J17">
            <v>-14911840.39</v>
          </cell>
          <cell r="K17">
            <v>121.40817075559463</v>
          </cell>
          <cell r="L17">
            <v>20466498.540000007</v>
          </cell>
        </row>
        <row r="18">
          <cell r="B18">
            <v>22670655</v>
          </cell>
          <cell r="C18">
            <v>10871209</v>
          </cell>
          <cell r="D18">
            <v>2548745</v>
          </cell>
          <cell r="G18">
            <v>12438379.78</v>
          </cell>
          <cell r="H18">
            <v>690616.8499999996</v>
          </cell>
          <cell r="I18">
            <v>27.096349379792784</v>
          </cell>
          <cell r="J18">
            <v>-1858128.1500000004</v>
          </cell>
          <cell r="K18">
            <v>114.41579110474281</v>
          </cell>
          <cell r="L18">
            <v>1567170.7799999993</v>
          </cell>
        </row>
        <row r="19">
          <cell r="B19">
            <v>19279311</v>
          </cell>
          <cell r="C19">
            <v>10111911</v>
          </cell>
          <cell r="D19">
            <v>3530100</v>
          </cell>
          <cell r="G19">
            <v>8700357.81</v>
          </cell>
          <cell r="H19">
            <v>434782.75000000093</v>
          </cell>
          <cell r="I19">
            <v>12.31644287697235</v>
          </cell>
          <cell r="J19">
            <v>-3095317.249999999</v>
          </cell>
          <cell r="K19">
            <v>86.04068815479093</v>
          </cell>
          <cell r="L19">
            <v>-1411553.1899999995</v>
          </cell>
        </row>
        <row r="20">
          <cell r="B20">
            <v>110990637</v>
          </cell>
          <cell r="C20">
            <v>53711343</v>
          </cell>
          <cell r="D20">
            <v>10080834</v>
          </cell>
          <cell r="G20">
            <v>60791015.18</v>
          </cell>
          <cell r="H20">
            <v>2493243.960000001</v>
          </cell>
          <cell r="I20">
            <v>24.732516773909786</v>
          </cell>
          <cell r="J20">
            <v>-7587590.039999999</v>
          </cell>
          <cell r="K20">
            <v>113.18096287408044</v>
          </cell>
          <cell r="L20">
            <v>7079672.18</v>
          </cell>
        </row>
        <row r="21">
          <cell r="B21">
            <v>85236200</v>
          </cell>
          <cell r="C21">
            <v>41214980</v>
          </cell>
          <cell r="D21">
            <v>7746650</v>
          </cell>
          <cell r="G21">
            <v>45654838.67</v>
          </cell>
          <cell r="H21">
            <v>1738124.4699999988</v>
          </cell>
          <cell r="I21">
            <v>22.43711113836302</v>
          </cell>
          <cell r="J21">
            <v>-6008525.530000001</v>
          </cell>
          <cell r="K21">
            <v>110.7724392199147</v>
          </cell>
          <cell r="L21">
            <v>4439858.670000002</v>
          </cell>
        </row>
        <row r="22">
          <cell r="B22">
            <v>76082425</v>
          </cell>
          <cell r="C22">
            <v>43927540</v>
          </cell>
          <cell r="D22">
            <v>7913384</v>
          </cell>
          <cell r="G22">
            <v>43439986.09</v>
          </cell>
          <cell r="H22">
            <v>1228143.3400000036</v>
          </cell>
          <cell r="I22">
            <v>15.519824894128778</v>
          </cell>
          <cell r="J22">
            <v>-6685240.659999996</v>
          </cell>
          <cell r="K22">
            <v>98.89009512028218</v>
          </cell>
          <cell r="L22">
            <v>-487553.9099999964</v>
          </cell>
        </row>
        <row r="23">
          <cell r="B23">
            <v>64046100</v>
          </cell>
          <cell r="C23">
            <v>32522096</v>
          </cell>
          <cell r="D23">
            <v>6725223</v>
          </cell>
          <cell r="G23">
            <v>32408390.96</v>
          </cell>
          <cell r="H23">
            <v>1038160.0899999999</v>
          </cell>
          <cell r="I23">
            <v>15.43681287594478</v>
          </cell>
          <cell r="J23">
            <v>-5687062.91</v>
          </cell>
          <cell r="K23">
            <v>99.65037603972388</v>
          </cell>
          <cell r="L23">
            <v>-113705.0399999991</v>
          </cell>
        </row>
        <row r="24">
          <cell r="B24">
            <v>35055064</v>
          </cell>
          <cell r="C24">
            <v>14807241</v>
          </cell>
          <cell r="D24">
            <v>2613070</v>
          </cell>
          <cell r="G24">
            <v>16732292.67</v>
          </cell>
          <cell r="H24">
            <v>490085.76999999955</v>
          </cell>
          <cell r="I24">
            <v>18.75517188594257</v>
          </cell>
          <cell r="J24">
            <v>-2122984.2300000004</v>
          </cell>
          <cell r="K24">
            <v>113.00074517595817</v>
          </cell>
          <cell r="L24">
            <v>1925051.67</v>
          </cell>
        </row>
        <row r="25">
          <cell r="B25">
            <v>109058703</v>
          </cell>
          <cell r="C25">
            <v>53828580</v>
          </cell>
          <cell r="D25">
            <v>10719040</v>
          </cell>
          <cell r="G25">
            <v>53659648.77</v>
          </cell>
          <cell r="H25">
            <v>2561475.150000006</v>
          </cell>
          <cell r="I25">
            <v>23.89649772740848</v>
          </cell>
          <cell r="J25">
            <v>-8157564.849999994</v>
          </cell>
          <cell r="K25">
            <v>99.686168147107</v>
          </cell>
          <cell r="L25">
            <v>-168931.22999999672</v>
          </cell>
        </row>
        <row r="26">
          <cell r="B26">
            <v>63184755</v>
          </cell>
          <cell r="C26">
            <v>31587306</v>
          </cell>
          <cell r="D26">
            <v>6693329</v>
          </cell>
          <cell r="G26">
            <v>29323957.29</v>
          </cell>
          <cell r="H26">
            <v>1731434.0299999975</v>
          </cell>
          <cell r="I26">
            <v>25.868055044059503</v>
          </cell>
          <cell r="J26">
            <v>-4961894.9700000025</v>
          </cell>
          <cell r="K26">
            <v>92.83462568792666</v>
          </cell>
          <cell r="L26">
            <v>-2263348.710000001</v>
          </cell>
        </row>
        <row r="27">
          <cell r="B27">
            <v>43852272</v>
          </cell>
          <cell r="C27">
            <v>23825964</v>
          </cell>
          <cell r="D27">
            <v>5508267</v>
          </cell>
          <cell r="G27">
            <v>23125839.36</v>
          </cell>
          <cell r="H27">
            <v>804015.3999999985</v>
          </cell>
          <cell r="I27">
            <v>14.596521918781324</v>
          </cell>
          <cell r="J27">
            <v>-4704251.6000000015</v>
          </cell>
          <cell r="K27">
            <v>97.06150550718536</v>
          </cell>
          <cell r="L27">
            <v>-700124.6400000006</v>
          </cell>
        </row>
        <row r="28">
          <cell r="B28">
            <v>52865324</v>
          </cell>
          <cell r="C28">
            <v>29683144</v>
          </cell>
          <cell r="D28">
            <v>4191767</v>
          </cell>
          <cell r="G28">
            <v>29356460.23</v>
          </cell>
          <cell r="H28">
            <v>852531.9299999997</v>
          </cell>
          <cell r="I28">
            <v>20.338247092455276</v>
          </cell>
          <cell r="J28">
            <v>-3339235.0700000003</v>
          </cell>
          <cell r="K28">
            <v>98.89943002668451</v>
          </cell>
          <cell r="L28">
            <v>-326683.76999999955</v>
          </cell>
        </row>
        <row r="29">
          <cell r="B29">
            <v>126170120</v>
          </cell>
          <cell r="C29">
            <v>72964798</v>
          </cell>
          <cell r="D29">
            <v>10237212</v>
          </cell>
          <cell r="G29">
            <v>71762006.49</v>
          </cell>
          <cell r="H29">
            <v>3235437.4399999976</v>
          </cell>
          <cell r="I29">
            <v>31.604673616215017</v>
          </cell>
          <cell r="J29">
            <v>-7001774.560000002</v>
          </cell>
          <cell r="K29">
            <v>98.35154548087695</v>
          </cell>
          <cell r="L29">
            <v>-1202791.5100000054</v>
          </cell>
        </row>
        <row r="30">
          <cell r="B30">
            <v>51541482</v>
          </cell>
          <cell r="C30">
            <v>27969125</v>
          </cell>
          <cell r="D30">
            <v>7276385</v>
          </cell>
          <cell r="G30">
            <v>28259995.07</v>
          </cell>
          <cell r="H30">
            <v>1120091.3399999999</v>
          </cell>
          <cell r="I30">
            <v>15.393513949577983</v>
          </cell>
          <cell r="J30">
            <v>-6156293.66</v>
          </cell>
          <cell r="K30">
            <v>101.03996842947357</v>
          </cell>
          <cell r="L30">
            <v>290870.0700000003</v>
          </cell>
        </row>
        <row r="31">
          <cell r="B31">
            <v>32884207</v>
          </cell>
          <cell r="C31">
            <v>15945204</v>
          </cell>
          <cell r="D31">
            <v>2948360</v>
          </cell>
          <cell r="G31">
            <v>14156817.4</v>
          </cell>
          <cell r="H31">
            <v>799058.6699999999</v>
          </cell>
          <cell r="I31">
            <v>27.10180134040619</v>
          </cell>
          <cell r="J31">
            <v>-2149301.33</v>
          </cell>
          <cell r="K31">
            <v>88.78417234423593</v>
          </cell>
          <cell r="L31">
            <v>-1788386.5999999996</v>
          </cell>
        </row>
        <row r="32">
          <cell r="B32">
            <v>26751085</v>
          </cell>
          <cell r="C32">
            <v>13642676</v>
          </cell>
          <cell r="D32">
            <v>3573525</v>
          </cell>
          <cell r="G32">
            <v>15112526.44</v>
          </cell>
          <cell r="H32">
            <v>611002.9100000001</v>
          </cell>
          <cell r="I32">
            <v>17.098044927627488</v>
          </cell>
          <cell r="J32">
            <v>-2962522.09</v>
          </cell>
          <cell r="K32">
            <v>110.7739159091662</v>
          </cell>
          <cell r="L32">
            <v>1469850.4399999995</v>
          </cell>
        </row>
        <row r="33">
          <cell r="B33">
            <v>48436425</v>
          </cell>
          <cell r="C33">
            <v>22463610</v>
          </cell>
          <cell r="D33">
            <v>5575216</v>
          </cell>
          <cell r="G33">
            <v>22519387.49</v>
          </cell>
          <cell r="H33">
            <v>845232.9399999976</v>
          </cell>
          <cell r="I33">
            <v>15.160541582604111</v>
          </cell>
          <cell r="J33">
            <v>-4729983.060000002</v>
          </cell>
          <cell r="K33">
            <v>100.24830154191599</v>
          </cell>
          <cell r="L33">
            <v>55777.48999999836</v>
          </cell>
        </row>
        <row r="34">
          <cell r="B34">
            <v>44387785</v>
          </cell>
          <cell r="C34">
            <v>21858890</v>
          </cell>
          <cell r="D34">
            <v>5770060</v>
          </cell>
          <cell r="G34">
            <v>21763318.18</v>
          </cell>
          <cell r="H34">
            <v>716021.6400000006</v>
          </cell>
          <cell r="I34">
            <v>12.409258135963935</v>
          </cell>
          <cell r="J34">
            <v>-5054038.359999999</v>
          </cell>
          <cell r="K34">
            <v>99.56277825635244</v>
          </cell>
          <cell r="L34">
            <v>-95571.8200000003</v>
          </cell>
        </row>
        <row r="35">
          <cell r="B35">
            <v>101298225</v>
          </cell>
          <cell r="C35">
            <v>57124428</v>
          </cell>
          <cell r="D35">
            <v>10351810</v>
          </cell>
          <cell r="G35">
            <v>53035414.22</v>
          </cell>
          <cell r="H35">
            <v>2594032.799999997</v>
          </cell>
          <cell r="I35">
            <v>25.058736588094227</v>
          </cell>
          <cell r="J35">
            <v>-7757777.200000003</v>
          </cell>
          <cell r="K35">
            <v>92.84191733175867</v>
          </cell>
          <cell r="L35">
            <v>-4089013.780000001</v>
          </cell>
        </row>
        <row r="36">
          <cell r="B36">
            <v>11855400</v>
          </cell>
          <cell r="C36">
            <v>7220535</v>
          </cell>
          <cell r="D36">
            <v>2294395</v>
          </cell>
          <cell r="G36">
            <v>5461992.51</v>
          </cell>
          <cell r="H36">
            <v>386412.8499999996</v>
          </cell>
          <cell r="I36">
            <v>16.841600944911388</v>
          </cell>
          <cell r="J36">
            <v>-1907982.1500000004</v>
          </cell>
          <cell r="K36">
            <v>75.64526049662524</v>
          </cell>
          <cell r="L36">
            <v>-1758542.4900000002</v>
          </cell>
        </row>
        <row r="37">
          <cell r="B37">
            <v>31392357</v>
          </cell>
          <cell r="C37">
            <v>18404020</v>
          </cell>
          <cell r="D37">
            <v>3405754</v>
          </cell>
          <cell r="G37">
            <v>15796455.63</v>
          </cell>
          <cell r="H37">
            <v>558567.9800000004</v>
          </cell>
          <cell r="I37">
            <v>16.400714203081034</v>
          </cell>
          <cell r="J37">
            <v>-2847186.0199999996</v>
          </cell>
          <cell r="K37">
            <v>85.83155000918278</v>
          </cell>
          <cell r="L37">
            <v>-2607564.369999999</v>
          </cell>
        </row>
        <row r="38">
          <cell r="B38">
            <v>16612034</v>
          </cell>
          <cell r="C38">
            <v>8231451</v>
          </cell>
          <cell r="D38">
            <v>1442892</v>
          </cell>
          <cell r="G38">
            <v>7779761.25</v>
          </cell>
          <cell r="H38">
            <v>399844.8799999999</v>
          </cell>
          <cell r="I38">
            <v>27.7113519237753</v>
          </cell>
          <cell r="J38">
            <v>-1043047.1200000001</v>
          </cell>
          <cell r="K38">
            <v>94.51263513565226</v>
          </cell>
          <cell r="L38">
            <v>-451689.75</v>
          </cell>
        </row>
        <row r="39">
          <cell r="B39">
            <v>13597300</v>
          </cell>
          <cell r="C39">
            <v>8491450</v>
          </cell>
          <cell r="D39">
            <v>2810526</v>
          </cell>
          <cell r="G39">
            <v>5989374.18</v>
          </cell>
          <cell r="H39">
            <v>216610.50999999978</v>
          </cell>
          <cell r="I39">
            <v>7.707116390312694</v>
          </cell>
          <cell r="J39">
            <v>-2593915.49</v>
          </cell>
          <cell r="K39">
            <v>70.53417472869768</v>
          </cell>
          <cell r="L39">
            <v>-2502075.8200000003</v>
          </cell>
        </row>
        <row r="40">
          <cell r="B40">
            <v>11630370</v>
          </cell>
          <cell r="C40">
            <v>4358468</v>
          </cell>
          <cell r="D40">
            <v>1191208</v>
          </cell>
          <cell r="G40">
            <v>6438034.24</v>
          </cell>
          <cell r="H40">
            <v>252768.75999999978</v>
          </cell>
          <cell r="I40">
            <v>21.219531769430677</v>
          </cell>
          <cell r="J40">
            <v>-938439.2400000002</v>
          </cell>
          <cell r="K40">
            <v>147.71323868845658</v>
          </cell>
          <cell r="L40">
            <v>2079566.2400000002</v>
          </cell>
        </row>
        <row r="41">
          <cell r="B41">
            <v>17099655</v>
          </cell>
          <cell r="C41">
            <v>9133818</v>
          </cell>
          <cell r="D41">
            <v>3648550</v>
          </cell>
          <cell r="G41">
            <v>6573837.56</v>
          </cell>
          <cell r="H41">
            <v>295715.2599999998</v>
          </cell>
          <cell r="I41">
            <v>8.105007742801929</v>
          </cell>
          <cell r="J41">
            <v>-3352834.74</v>
          </cell>
          <cell r="K41">
            <v>71.97250437878223</v>
          </cell>
          <cell r="L41">
            <v>-2559980.4400000004</v>
          </cell>
        </row>
        <row r="42">
          <cell r="B42">
            <v>23272313</v>
          </cell>
          <cell r="C42">
            <v>13611485</v>
          </cell>
          <cell r="D42">
            <v>2279195</v>
          </cell>
          <cell r="G42">
            <v>12661928.83</v>
          </cell>
          <cell r="H42">
            <v>620631.2400000002</v>
          </cell>
          <cell r="I42">
            <v>27.230282621715133</v>
          </cell>
          <cell r="J42">
            <v>-1658563.7599999998</v>
          </cell>
          <cell r="K42">
            <v>93.02386058538066</v>
          </cell>
          <cell r="L42">
            <v>-949556.1699999999</v>
          </cell>
        </row>
        <row r="43">
          <cell r="B43">
            <v>35096306</v>
          </cell>
          <cell r="C43">
            <v>19368947</v>
          </cell>
          <cell r="D43">
            <v>3359338</v>
          </cell>
          <cell r="G43">
            <v>21955874.28</v>
          </cell>
          <cell r="H43">
            <v>1082547.3200000003</v>
          </cell>
          <cell r="I43">
            <v>32.22501933416645</v>
          </cell>
          <cell r="J43">
            <v>-2276790.6799999997</v>
          </cell>
          <cell r="K43">
            <v>113.35605533950815</v>
          </cell>
          <cell r="L43">
            <v>2586927.280000001</v>
          </cell>
        </row>
        <row r="44">
          <cell r="B44">
            <v>19177760</v>
          </cell>
          <cell r="C44">
            <v>10457400</v>
          </cell>
          <cell r="D44">
            <v>2196540</v>
          </cell>
          <cell r="G44">
            <v>9176204.23</v>
          </cell>
          <cell r="H44">
            <v>325293.25</v>
          </cell>
          <cell r="I44">
            <v>14.809347883489487</v>
          </cell>
          <cell r="J44">
            <v>-1871246.75</v>
          </cell>
          <cell r="K44">
            <v>87.74842915064932</v>
          </cell>
          <cell r="L44">
            <v>-1281195.7699999996</v>
          </cell>
        </row>
        <row r="45">
          <cell r="B45">
            <v>14770044</v>
          </cell>
          <cell r="C45">
            <v>8782160</v>
          </cell>
          <cell r="D45">
            <v>1444120</v>
          </cell>
          <cell r="G45">
            <v>8292595.13</v>
          </cell>
          <cell r="H45">
            <v>308648.3200000003</v>
          </cell>
          <cell r="I45">
            <v>21.372761266376774</v>
          </cell>
          <cell r="J45">
            <v>-1135471.6799999997</v>
          </cell>
          <cell r="K45">
            <v>94.42546173151024</v>
          </cell>
          <cell r="L45">
            <v>-489564.8700000001</v>
          </cell>
        </row>
        <row r="46">
          <cell r="B46">
            <v>5679205</v>
          </cell>
          <cell r="C46">
            <v>3532086</v>
          </cell>
          <cell r="D46">
            <v>634807</v>
          </cell>
          <cell r="G46">
            <v>3440213.83</v>
          </cell>
          <cell r="H46">
            <v>101456.89000000013</v>
          </cell>
          <cell r="I46">
            <v>15.982320610831344</v>
          </cell>
          <cell r="J46">
            <v>-533350.1099999999</v>
          </cell>
          <cell r="K46">
            <v>97.39892601709018</v>
          </cell>
          <cell r="L46">
            <v>-91872.16999999993</v>
          </cell>
        </row>
        <row r="47">
          <cell r="B47">
            <v>6362670</v>
          </cell>
          <cell r="C47">
            <v>3310509</v>
          </cell>
          <cell r="D47">
            <v>735605</v>
          </cell>
          <cell r="G47">
            <v>3597461.94</v>
          </cell>
          <cell r="H47">
            <v>277607.68999999994</v>
          </cell>
          <cell r="I47">
            <v>37.73868992190101</v>
          </cell>
          <cell r="J47">
            <v>-457997.31000000006</v>
          </cell>
          <cell r="K47">
            <v>108.66794018684136</v>
          </cell>
          <cell r="L47">
            <v>286952.93999999994</v>
          </cell>
        </row>
        <row r="48">
          <cell r="B48">
            <v>7730000</v>
          </cell>
          <cell r="C48">
            <v>4002339</v>
          </cell>
          <cell r="D48">
            <v>854777</v>
          </cell>
          <cell r="G48">
            <v>3521332.31</v>
          </cell>
          <cell r="H48">
            <v>73465.95999999996</v>
          </cell>
          <cell r="I48">
            <v>8.594751613578742</v>
          </cell>
          <cell r="J48">
            <v>-781311.04</v>
          </cell>
          <cell r="K48">
            <v>87.98186035715615</v>
          </cell>
          <cell r="L48">
            <v>-481006.68999999994</v>
          </cell>
        </row>
        <row r="49">
          <cell r="B49">
            <v>16420300</v>
          </cell>
          <cell r="C49">
            <v>7914575</v>
          </cell>
          <cell r="D49">
            <v>1235980</v>
          </cell>
          <cell r="G49">
            <v>9556715.72</v>
          </cell>
          <cell r="H49">
            <v>606541.6100000013</v>
          </cell>
          <cell r="I49">
            <v>49.07373986634098</v>
          </cell>
          <cell r="J49">
            <v>-629438.3899999987</v>
          </cell>
          <cell r="K49">
            <v>120.74831206982056</v>
          </cell>
          <cell r="L49">
            <v>1642140.7200000007</v>
          </cell>
        </row>
        <row r="50">
          <cell r="B50">
            <v>7250200</v>
          </cell>
          <cell r="C50">
            <v>4326674</v>
          </cell>
          <cell r="D50">
            <v>896706</v>
          </cell>
          <cell r="G50">
            <v>3575508.92</v>
          </cell>
          <cell r="H50">
            <v>110476.58000000007</v>
          </cell>
          <cell r="I50">
            <v>12.320267735467375</v>
          </cell>
          <cell r="J50">
            <v>-786229.4199999999</v>
          </cell>
          <cell r="K50">
            <v>82.63874098210312</v>
          </cell>
          <cell r="L50">
            <v>-751165.0800000001</v>
          </cell>
        </row>
        <row r="51">
          <cell r="B51">
            <v>5192100</v>
          </cell>
          <cell r="C51">
            <v>2870797</v>
          </cell>
          <cell r="D51">
            <v>400108</v>
          </cell>
          <cell r="G51">
            <v>3060506.7</v>
          </cell>
          <cell r="H51">
            <v>47016.950000000186</v>
          </cell>
          <cell r="I51">
            <v>11.751064712527665</v>
          </cell>
          <cell r="J51">
            <v>-353091.0499999998</v>
          </cell>
          <cell r="K51">
            <v>106.6082589608391</v>
          </cell>
          <cell r="L51">
            <v>189709.7000000002</v>
          </cell>
        </row>
        <row r="52">
          <cell r="B52">
            <v>8509976748</v>
          </cell>
          <cell r="C52">
            <v>4633806130</v>
          </cell>
          <cell r="D52">
            <v>726543957</v>
          </cell>
          <cell r="G52">
            <v>4531908163.03</v>
          </cell>
          <cell r="H52">
            <v>218787963.7199999</v>
          </cell>
          <cell r="I52">
            <v>30.11352053954251</v>
          </cell>
          <cell r="J52">
            <v>-484589098.33</v>
          </cell>
          <cell r="K52">
            <v>97.80098769540018</v>
          </cell>
          <cell r="L52">
            <v>-101897966.97000027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K52" sqref="K52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10.07.2017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10.07.2017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779689940</v>
      </c>
      <c r="D10" s="33">
        <f>'[1]вспомогат'!D10</f>
        <v>97660040</v>
      </c>
      <c r="E10" s="33">
        <f>'[1]вспомогат'!G10</f>
        <v>812796937.22</v>
      </c>
      <c r="F10" s="33">
        <f>'[1]вспомогат'!H10</f>
        <v>36278662.649999976</v>
      </c>
      <c r="G10" s="34">
        <f>'[1]вспомогат'!I10</f>
        <v>37.14790885811636</v>
      </c>
      <c r="H10" s="33">
        <f>'[1]вспомогат'!J10</f>
        <v>-61381377.350000024</v>
      </c>
      <c r="I10" s="34">
        <f>'[1]вспомогат'!K10</f>
        <v>104.24617473197102</v>
      </c>
      <c r="J10" s="33">
        <f>'[1]вспомогат'!L10</f>
        <v>33106997.22000003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4165000000</v>
      </c>
      <c r="C12" s="33">
        <f>'[1]вспомогат'!C11</f>
        <v>2315850000</v>
      </c>
      <c r="D12" s="33">
        <f>'[1]вспомогат'!D11</f>
        <v>350155000</v>
      </c>
      <c r="E12" s="33">
        <f>'[1]вспомогат'!G11</f>
        <v>2183439206.77</v>
      </c>
      <c r="F12" s="33">
        <f>'[1]вспомогат'!H11</f>
        <v>109568691.99000001</v>
      </c>
      <c r="G12" s="36">
        <f>'[1]вспомогат'!I11</f>
        <v>31.291482911853326</v>
      </c>
      <c r="H12" s="37">
        <f>'[1]вспомогат'!J11</f>
        <v>-240586308.01</v>
      </c>
      <c r="I12" s="36">
        <f>'[1]вспомогат'!K11</f>
        <v>94.2824106384265</v>
      </c>
      <c r="J12" s="39">
        <f>'[1]вспомогат'!L11</f>
        <v>-132410793.23000002</v>
      </c>
    </row>
    <row r="13" spans="1:10" ht="12.75">
      <c r="A13" s="32" t="s">
        <v>15</v>
      </c>
      <c r="B13" s="33">
        <f>'[1]вспомогат'!B12</f>
        <v>307664610</v>
      </c>
      <c r="C13" s="33">
        <f>'[1]вспомогат'!C12</f>
        <v>171672363</v>
      </c>
      <c r="D13" s="33">
        <f>'[1]вспомогат'!D12</f>
        <v>28037783</v>
      </c>
      <c r="E13" s="33">
        <f>'[1]вспомогат'!G12</f>
        <v>181584986.89</v>
      </c>
      <c r="F13" s="33">
        <f>'[1]вспомогат'!H12</f>
        <v>8507019.23999998</v>
      </c>
      <c r="G13" s="36">
        <f>'[1]вспомогат'!I12</f>
        <v>30.341269279386246</v>
      </c>
      <c r="H13" s="37">
        <f>'[1]вспомогат'!J12</f>
        <v>-19530763.76000002</v>
      </c>
      <c r="I13" s="36">
        <f>'[1]вспомогат'!K12</f>
        <v>105.77415241263964</v>
      </c>
      <c r="J13" s="39">
        <f>'[1]вспомогат'!L12</f>
        <v>9912623.889999986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254779950</v>
      </c>
      <c r="D14" s="33">
        <f>'[1]вспомогат'!D13</f>
        <v>35688250</v>
      </c>
      <c r="E14" s="33">
        <f>'[1]вспомогат'!G13</f>
        <v>246836081.47</v>
      </c>
      <c r="F14" s="33">
        <f>'[1]вспомогат'!H13</f>
        <v>16697460.340000004</v>
      </c>
      <c r="G14" s="36">
        <f>'[1]вспомогат'!I13</f>
        <v>46.78699667257432</v>
      </c>
      <c r="H14" s="37">
        <f>'[1]вспомогат'!J13</f>
        <v>-18990789.659999996</v>
      </c>
      <c r="I14" s="36">
        <f>'[1]вспомогат'!K13</f>
        <v>96.88206684631189</v>
      </c>
      <c r="J14" s="39">
        <f>'[1]вспомогат'!L13</f>
        <v>-7943868.530000001</v>
      </c>
    </row>
    <row r="15" spans="1:10" ht="12.75">
      <c r="A15" s="32" t="s">
        <v>17</v>
      </c>
      <c r="B15" s="33">
        <f>'[1]вспомогат'!B14</f>
        <v>456400000</v>
      </c>
      <c r="C15" s="33">
        <f>'[1]вспомогат'!C14</f>
        <v>248613000</v>
      </c>
      <c r="D15" s="33">
        <f>'[1]вспомогат'!D14</f>
        <v>41736000</v>
      </c>
      <c r="E15" s="33">
        <f>'[1]вспомогат'!G14</f>
        <v>230749196.73</v>
      </c>
      <c r="F15" s="33">
        <f>'[1]вспомогат'!H14</f>
        <v>9718059.25999999</v>
      </c>
      <c r="G15" s="36">
        <f>'[1]вспомогат'!I14</f>
        <v>23.28459665516578</v>
      </c>
      <c r="H15" s="37">
        <f>'[1]вспомогат'!J14</f>
        <v>-32017940.74000001</v>
      </c>
      <c r="I15" s="36">
        <f>'[1]вспомогат'!K14</f>
        <v>92.81461417142305</v>
      </c>
      <c r="J15" s="39">
        <f>'[1]вспомогат'!L14</f>
        <v>-17863803.27000001</v>
      </c>
    </row>
    <row r="16" spans="1:10" ht="12.75">
      <c r="A16" s="32" t="s">
        <v>18</v>
      </c>
      <c r="B16" s="33">
        <f>'[1]вспомогат'!B15</f>
        <v>63907600</v>
      </c>
      <c r="C16" s="33">
        <f>'[1]вспомогат'!C15</f>
        <v>38477000</v>
      </c>
      <c r="D16" s="33">
        <f>'[1]вспомогат'!D15</f>
        <v>5828700</v>
      </c>
      <c r="E16" s="33">
        <f>'[1]вспомогат'!G15</f>
        <v>35161381.64</v>
      </c>
      <c r="F16" s="33">
        <f>'[1]вспомогат'!H15</f>
        <v>1485695.8500000015</v>
      </c>
      <c r="G16" s="36">
        <f>'[1]вспомогат'!I15</f>
        <v>25.48931751505484</v>
      </c>
      <c r="H16" s="37">
        <f>'[1]вспомогат'!J15</f>
        <v>-4343004.1499999985</v>
      </c>
      <c r="I16" s="36">
        <f>'[1]вспомогат'!K15</f>
        <v>91.38285635574499</v>
      </c>
      <c r="J16" s="39">
        <f>'[1]вспомогат'!L15</f>
        <v>-3315618.3599999994</v>
      </c>
    </row>
    <row r="17" spans="1:10" ht="18" customHeight="1">
      <c r="A17" s="40" t="s">
        <v>19</v>
      </c>
      <c r="B17" s="41">
        <f>SUM(B12:B16)</f>
        <v>5426057723</v>
      </c>
      <c r="C17" s="41">
        <f>SUM(C12:C16)</f>
        <v>3029392313</v>
      </c>
      <c r="D17" s="41">
        <f>SUM(D12:D16)</f>
        <v>461445733</v>
      </c>
      <c r="E17" s="41">
        <f>SUM(E12:E16)</f>
        <v>2877770853.4999995</v>
      </c>
      <c r="F17" s="41">
        <f>SUM(F12:F16)</f>
        <v>145976926.67999998</v>
      </c>
      <c r="G17" s="42">
        <f>F17/D17*100</f>
        <v>31.634689897544245</v>
      </c>
      <c r="H17" s="41">
        <f>SUM(H12:H16)</f>
        <v>-315468806.32</v>
      </c>
      <c r="I17" s="43">
        <f>E17/C17*100</f>
        <v>94.99498764655378</v>
      </c>
      <c r="J17" s="41">
        <f>SUM(J12:J16)</f>
        <v>-151621459.50000006</v>
      </c>
    </row>
    <row r="18" spans="1:10" ht="20.25" customHeight="1">
      <c r="A18" s="32" t="s">
        <v>20</v>
      </c>
      <c r="B18" s="44">
        <f>'[1]вспомогат'!B16</f>
        <v>34618810</v>
      </c>
      <c r="C18" s="44">
        <f>'[1]вспомогат'!C16</f>
        <v>17045776</v>
      </c>
      <c r="D18" s="44">
        <f>'[1]вспомогат'!D16</f>
        <v>3371640</v>
      </c>
      <c r="E18" s="44">
        <f>'[1]вспомогат'!G16</f>
        <v>16154102.41</v>
      </c>
      <c r="F18" s="44">
        <f>'[1]вспомогат'!H16</f>
        <v>564051.25</v>
      </c>
      <c r="G18" s="45">
        <f>'[1]вспомогат'!I16</f>
        <v>16.729284561815618</v>
      </c>
      <c r="H18" s="46">
        <f>'[1]вспомогат'!J16</f>
        <v>-2807588.75</v>
      </c>
      <c r="I18" s="47">
        <f>'[1]вспомогат'!K16</f>
        <v>94.7689469226863</v>
      </c>
      <c r="J18" s="48">
        <f>'[1]вспомогат'!L16</f>
        <v>-891673.5899999999</v>
      </c>
    </row>
    <row r="19" spans="1:10" ht="12.75">
      <c r="A19" s="32" t="s">
        <v>21</v>
      </c>
      <c r="B19" s="44">
        <f>'[1]вспомогат'!B17</f>
        <v>184966326</v>
      </c>
      <c r="C19" s="44">
        <f>'[1]вспомогат'!C17</f>
        <v>95601342</v>
      </c>
      <c r="D19" s="44">
        <f>'[1]вспомогат'!D17</f>
        <v>21233066</v>
      </c>
      <c r="E19" s="44">
        <f>'[1]вспомогат'!G17</f>
        <v>116067840.54</v>
      </c>
      <c r="F19" s="44">
        <f>'[1]вспомогат'!H17</f>
        <v>6321225.609999999</v>
      </c>
      <c r="G19" s="45">
        <f>'[1]вспомогат'!I17</f>
        <v>29.770668117359968</v>
      </c>
      <c r="H19" s="37">
        <f>'[1]вспомогат'!J17</f>
        <v>-14911840.39</v>
      </c>
      <c r="I19" s="38">
        <f>'[1]вспомогат'!K17</f>
        <v>121.40817075559463</v>
      </c>
      <c r="J19" s="39">
        <f>'[1]вспомогат'!L17</f>
        <v>20466498.540000007</v>
      </c>
    </row>
    <row r="20" spans="1:10" ht="12.75">
      <c r="A20" s="32" t="s">
        <v>22</v>
      </c>
      <c r="B20" s="44">
        <f>'[1]вспомогат'!B18</f>
        <v>22670655</v>
      </c>
      <c r="C20" s="44">
        <f>'[1]вспомогат'!C18</f>
        <v>10871209</v>
      </c>
      <c r="D20" s="44">
        <f>'[1]вспомогат'!D18</f>
        <v>2548745</v>
      </c>
      <c r="E20" s="44">
        <f>'[1]вспомогат'!G18</f>
        <v>12438379.78</v>
      </c>
      <c r="F20" s="44">
        <f>'[1]вспомогат'!H18</f>
        <v>690616.8499999996</v>
      </c>
      <c r="G20" s="45">
        <f>'[1]вспомогат'!I18</f>
        <v>27.096349379792784</v>
      </c>
      <c r="H20" s="37">
        <f>'[1]вспомогат'!J18</f>
        <v>-1858128.1500000004</v>
      </c>
      <c r="I20" s="38">
        <f>'[1]вспомогат'!K18</f>
        <v>114.41579110474281</v>
      </c>
      <c r="J20" s="39">
        <f>'[1]вспомогат'!L18</f>
        <v>1567170.7799999993</v>
      </c>
    </row>
    <row r="21" spans="1:10" ht="12.75">
      <c r="A21" s="32" t="s">
        <v>23</v>
      </c>
      <c r="B21" s="44">
        <f>'[1]вспомогат'!B19</f>
        <v>19279311</v>
      </c>
      <c r="C21" s="44">
        <f>'[1]вспомогат'!C19</f>
        <v>10111911</v>
      </c>
      <c r="D21" s="44">
        <f>'[1]вспомогат'!D19</f>
        <v>3530100</v>
      </c>
      <c r="E21" s="44">
        <f>'[1]вспомогат'!G19</f>
        <v>8700357.81</v>
      </c>
      <c r="F21" s="44">
        <f>'[1]вспомогат'!H19</f>
        <v>434782.75000000093</v>
      </c>
      <c r="G21" s="45">
        <f>'[1]вспомогат'!I19</f>
        <v>12.31644287697235</v>
      </c>
      <c r="H21" s="37">
        <f>'[1]вспомогат'!J19</f>
        <v>-3095317.249999999</v>
      </c>
      <c r="I21" s="38">
        <f>'[1]вспомогат'!K19</f>
        <v>86.04068815479093</v>
      </c>
      <c r="J21" s="39">
        <f>'[1]вспомогат'!L19</f>
        <v>-1411553.1899999995</v>
      </c>
    </row>
    <row r="22" spans="1:10" ht="12.75">
      <c r="A22" s="32" t="s">
        <v>24</v>
      </c>
      <c r="B22" s="44">
        <f>'[1]вспомогат'!B20</f>
        <v>110990637</v>
      </c>
      <c r="C22" s="44">
        <f>'[1]вспомогат'!C20</f>
        <v>53711343</v>
      </c>
      <c r="D22" s="44">
        <f>'[1]вспомогат'!D20</f>
        <v>10080834</v>
      </c>
      <c r="E22" s="44">
        <f>'[1]вспомогат'!G20</f>
        <v>60791015.18</v>
      </c>
      <c r="F22" s="44">
        <f>'[1]вспомогат'!H20</f>
        <v>2493243.960000001</v>
      </c>
      <c r="G22" s="45">
        <f>'[1]вспомогат'!I20</f>
        <v>24.732516773909786</v>
      </c>
      <c r="H22" s="37">
        <f>'[1]вспомогат'!J20</f>
        <v>-7587590.039999999</v>
      </c>
      <c r="I22" s="38">
        <f>'[1]вспомогат'!K20</f>
        <v>113.18096287408044</v>
      </c>
      <c r="J22" s="39">
        <f>'[1]вспомогат'!L20</f>
        <v>7079672.18</v>
      </c>
    </row>
    <row r="23" spans="1:10" ht="12.75">
      <c r="A23" s="32" t="s">
        <v>25</v>
      </c>
      <c r="B23" s="44">
        <f>'[1]вспомогат'!B21</f>
        <v>85236200</v>
      </c>
      <c r="C23" s="44">
        <f>'[1]вспомогат'!C21</f>
        <v>41214980</v>
      </c>
      <c r="D23" s="44">
        <f>'[1]вспомогат'!D21</f>
        <v>7746650</v>
      </c>
      <c r="E23" s="44">
        <f>'[1]вспомогат'!G21</f>
        <v>45654838.67</v>
      </c>
      <c r="F23" s="44">
        <f>'[1]вспомогат'!H21</f>
        <v>1738124.4699999988</v>
      </c>
      <c r="G23" s="45">
        <f>'[1]вспомогат'!I21</f>
        <v>22.43711113836302</v>
      </c>
      <c r="H23" s="37">
        <f>'[1]вспомогат'!J21</f>
        <v>-6008525.530000001</v>
      </c>
      <c r="I23" s="38">
        <f>'[1]вспомогат'!K21</f>
        <v>110.7724392199147</v>
      </c>
      <c r="J23" s="39">
        <f>'[1]вспомогат'!L21</f>
        <v>4439858.670000002</v>
      </c>
    </row>
    <row r="24" spans="1:10" ht="12.75">
      <c r="A24" s="32" t="s">
        <v>26</v>
      </c>
      <c r="B24" s="44">
        <f>'[1]вспомогат'!B22</f>
        <v>76082425</v>
      </c>
      <c r="C24" s="44">
        <f>'[1]вспомогат'!C22</f>
        <v>43927540</v>
      </c>
      <c r="D24" s="44">
        <f>'[1]вспомогат'!D22</f>
        <v>7913384</v>
      </c>
      <c r="E24" s="44">
        <f>'[1]вспомогат'!G22</f>
        <v>43439986.09</v>
      </c>
      <c r="F24" s="44">
        <f>'[1]вспомогат'!H22</f>
        <v>1228143.3400000036</v>
      </c>
      <c r="G24" s="45">
        <f>'[1]вспомогат'!I22</f>
        <v>15.519824894128778</v>
      </c>
      <c r="H24" s="37">
        <f>'[1]вспомогат'!J22</f>
        <v>-6685240.659999996</v>
      </c>
      <c r="I24" s="38">
        <f>'[1]вспомогат'!K22</f>
        <v>98.89009512028218</v>
      </c>
      <c r="J24" s="39">
        <f>'[1]вспомогат'!L22</f>
        <v>-487553.9099999964</v>
      </c>
    </row>
    <row r="25" spans="1:10" ht="12.75">
      <c r="A25" s="32" t="s">
        <v>27</v>
      </c>
      <c r="B25" s="44">
        <f>'[1]вспомогат'!B23</f>
        <v>64046100</v>
      </c>
      <c r="C25" s="44">
        <f>'[1]вспомогат'!C23</f>
        <v>32522096</v>
      </c>
      <c r="D25" s="44">
        <f>'[1]вспомогат'!D23</f>
        <v>6725223</v>
      </c>
      <c r="E25" s="44">
        <f>'[1]вспомогат'!G23</f>
        <v>32408390.96</v>
      </c>
      <c r="F25" s="44">
        <f>'[1]вспомогат'!H23</f>
        <v>1038160.0899999999</v>
      </c>
      <c r="G25" s="45">
        <f>'[1]вспомогат'!I23</f>
        <v>15.43681287594478</v>
      </c>
      <c r="H25" s="37">
        <f>'[1]вспомогат'!J23</f>
        <v>-5687062.91</v>
      </c>
      <c r="I25" s="38">
        <f>'[1]вспомогат'!K23</f>
        <v>99.65037603972388</v>
      </c>
      <c r="J25" s="39">
        <f>'[1]вспомогат'!L23</f>
        <v>-113705.0399999991</v>
      </c>
    </row>
    <row r="26" spans="1:10" ht="12.75">
      <c r="A26" s="32" t="s">
        <v>28</v>
      </c>
      <c r="B26" s="44">
        <f>'[1]вспомогат'!B24</f>
        <v>35055064</v>
      </c>
      <c r="C26" s="44">
        <f>'[1]вспомогат'!C24</f>
        <v>14807241</v>
      </c>
      <c r="D26" s="44">
        <f>'[1]вспомогат'!D24</f>
        <v>2613070</v>
      </c>
      <c r="E26" s="44">
        <f>'[1]вспомогат'!G24</f>
        <v>16732292.67</v>
      </c>
      <c r="F26" s="44">
        <f>'[1]вспомогат'!H24</f>
        <v>490085.76999999955</v>
      </c>
      <c r="G26" s="45">
        <f>'[1]вспомогат'!I24</f>
        <v>18.75517188594257</v>
      </c>
      <c r="H26" s="37">
        <f>'[1]вспомогат'!J24</f>
        <v>-2122984.2300000004</v>
      </c>
      <c r="I26" s="38">
        <f>'[1]вспомогат'!K24</f>
        <v>113.00074517595817</v>
      </c>
      <c r="J26" s="39">
        <f>'[1]вспомогат'!L24</f>
        <v>1925051.67</v>
      </c>
    </row>
    <row r="27" spans="1:10" ht="12.75">
      <c r="A27" s="32" t="s">
        <v>29</v>
      </c>
      <c r="B27" s="44">
        <f>'[1]вспомогат'!B25</f>
        <v>109058703</v>
      </c>
      <c r="C27" s="44">
        <f>'[1]вспомогат'!C25</f>
        <v>53828580</v>
      </c>
      <c r="D27" s="44">
        <f>'[1]вспомогат'!D25</f>
        <v>10719040</v>
      </c>
      <c r="E27" s="44">
        <f>'[1]вспомогат'!G25</f>
        <v>53659648.77</v>
      </c>
      <c r="F27" s="44">
        <f>'[1]вспомогат'!H25</f>
        <v>2561475.150000006</v>
      </c>
      <c r="G27" s="45">
        <f>'[1]вспомогат'!I25</f>
        <v>23.89649772740848</v>
      </c>
      <c r="H27" s="37">
        <f>'[1]вспомогат'!J25</f>
        <v>-8157564.849999994</v>
      </c>
      <c r="I27" s="38">
        <f>'[1]вспомогат'!K25</f>
        <v>99.686168147107</v>
      </c>
      <c r="J27" s="39">
        <f>'[1]вспомогат'!L25</f>
        <v>-168931.22999999672</v>
      </c>
    </row>
    <row r="28" spans="1:10" ht="12.75">
      <c r="A28" s="32" t="s">
        <v>30</v>
      </c>
      <c r="B28" s="44">
        <f>'[1]вспомогат'!B26</f>
        <v>63184755</v>
      </c>
      <c r="C28" s="44">
        <f>'[1]вспомогат'!C26</f>
        <v>31587306</v>
      </c>
      <c r="D28" s="44">
        <f>'[1]вспомогат'!D26</f>
        <v>6693329</v>
      </c>
      <c r="E28" s="44">
        <f>'[1]вспомогат'!G26</f>
        <v>29323957.29</v>
      </c>
      <c r="F28" s="44">
        <f>'[1]вспомогат'!H26</f>
        <v>1731434.0299999975</v>
      </c>
      <c r="G28" s="45">
        <f>'[1]вспомогат'!I26</f>
        <v>25.868055044059503</v>
      </c>
      <c r="H28" s="37">
        <f>'[1]вспомогат'!J26</f>
        <v>-4961894.9700000025</v>
      </c>
      <c r="I28" s="38">
        <f>'[1]вспомогат'!K26</f>
        <v>92.83462568792666</v>
      </c>
      <c r="J28" s="39">
        <f>'[1]вспомогат'!L26</f>
        <v>-2263348.710000001</v>
      </c>
    </row>
    <row r="29" spans="1:10" ht="12.75">
      <c r="A29" s="32" t="s">
        <v>31</v>
      </c>
      <c r="B29" s="44">
        <f>'[1]вспомогат'!B27</f>
        <v>43852272</v>
      </c>
      <c r="C29" s="44">
        <f>'[1]вспомогат'!C27</f>
        <v>23825964</v>
      </c>
      <c r="D29" s="44">
        <f>'[1]вспомогат'!D27</f>
        <v>5508267</v>
      </c>
      <c r="E29" s="44">
        <f>'[1]вспомогат'!G27</f>
        <v>23125839.36</v>
      </c>
      <c r="F29" s="44">
        <f>'[1]вспомогат'!H27</f>
        <v>804015.3999999985</v>
      </c>
      <c r="G29" s="45">
        <f>'[1]вспомогат'!I27</f>
        <v>14.596521918781324</v>
      </c>
      <c r="H29" s="37">
        <f>'[1]вспомогат'!J27</f>
        <v>-4704251.6000000015</v>
      </c>
      <c r="I29" s="38">
        <f>'[1]вспомогат'!K27</f>
        <v>97.06150550718536</v>
      </c>
      <c r="J29" s="39">
        <f>'[1]вспомогат'!L27</f>
        <v>-700124.6400000006</v>
      </c>
    </row>
    <row r="30" spans="1:10" ht="12.75">
      <c r="A30" s="32" t="s">
        <v>32</v>
      </c>
      <c r="B30" s="44">
        <f>'[1]вспомогат'!B28</f>
        <v>52865324</v>
      </c>
      <c r="C30" s="44">
        <f>'[1]вспомогат'!C28</f>
        <v>29683144</v>
      </c>
      <c r="D30" s="44">
        <f>'[1]вспомогат'!D28</f>
        <v>4191767</v>
      </c>
      <c r="E30" s="44">
        <f>'[1]вспомогат'!G28</f>
        <v>29356460.23</v>
      </c>
      <c r="F30" s="44">
        <f>'[1]вспомогат'!H28</f>
        <v>852531.9299999997</v>
      </c>
      <c r="G30" s="45">
        <f>'[1]вспомогат'!I28</f>
        <v>20.338247092455276</v>
      </c>
      <c r="H30" s="37">
        <f>'[1]вспомогат'!J28</f>
        <v>-3339235.0700000003</v>
      </c>
      <c r="I30" s="38">
        <f>'[1]вспомогат'!K28</f>
        <v>98.89943002668451</v>
      </c>
      <c r="J30" s="39">
        <f>'[1]вспомогат'!L28</f>
        <v>-326683.76999999955</v>
      </c>
    </row>
    <row r="31" spans="1:10" ht="12.75">
      <c r="A31" s="32" t="s">
        <v>33</v>
      </c>
      <c r="B31" s="44">
        <f>'[1]вспомогат'!B29</f>
        <v>126170120</v>
      </c>
      <c r="C31" s="44">
        <f>'[1]вспомогат'!C29</f>
        <v>72964798</v>
      </c>
      <c r="D31" s="44">
        <f>'[1]вспомогат'!D29</f>
        <v>10237212</v>
      </c>
      <c r="E31" s="44">
        <f>'[1]вспомогат'!G29</f>
        <v>71762006.49</v>
      </c>
      <c r="F31" s="44">
        <f>'[1]вспомогат'!H29</f>
        <v>3235437.4399999976</v>
      </c>
      <c r="G31" s="45">
        <f>'[1]вспомогат'!I29</f>
        <v>31.604673616215017</v>
      </c>
      <c r="H31" s="37">
        <f>'[1]вспомогат'!J29</f>
        <v>-7001774.560000002</v>
      </c>
      <c r="I31" s="38">
        <f>'[1]вспомогат'!K29</f>
        <v>98.35154548087695</v>
      </c>
      <c r="J31" s="39">
        <f>'[1]вспомогат'!L29</f>
        <v>-1202791.5100000054</v>
      </c>
    </row>
    <row r="32" spans="1:10" ht="12.75">
      <c r="A32" s="32" t="s">
        <v>34</v>
      </c>
      <c r="B32" s="44">
        <f>'[1]вспомогат'!B30</f>
        <v>51541482</v>
      </c>
      <c r="C32" s="44">
        <f>'[1]вспомогат'!C30</f>
        <v>27969125</v>
      </c>
      <c r="D32" s="44">
        <f>'[1]вспомогат'!D30</f>
        <v>7276385</v>
      </c>
      <c r="E32" s="44">
        <f>'[1]вспомогат'!G30</f>
        <v>28259995.07</v>
      </c>
      <c r="F32" s="44">
        <f>'[1]вспомогат'!H30</f>
        <v>1120091.3399999999</v>
      </c>
      <c r="G32" s="45">
        <f>'[1]вспомогат'!I30</f>
        <v>15.393513949577983</v>
      </c>
      <c r="H32" s="37">
        <f>'[1]вспомогат'!J30</f>
        <v>-6156293.66</v>
      </c>
      <c r="I32" s="38">
        <f>'[1]вспомогат'!K30</f>
        <v>101.03996842947357</v>
      </c>
      <c r="J32" s="39">
        <f>'[1]вспомогат'!L30</f>
        <v>290870.0700000003</v>
      </c>
    </row>
    <row r="33" spans="1:10" ht="12.75">
      <c r="A33" s="32" t="s">
        <v>35</v>
      </c>
      <c r="B33" s="44">
        <f>'[1]вспомогат'!B31</f>
        <v>32884207</v>
      </c>
      <c r="C33" s="44">
        <f>'[1]вспомогат'!C31</f>
        <v>15945204</v>
      </c>
      <c r="D33" s="44">
        <f>'[1]вспомогат'!D31</f>
        <v>2948360</v>
      </c>
      <c r="E33" s="44">
        <f>'[1]вспомогат'!G31</f>
        <v>14156817.4</v>
      </c>
      <c r="F33" s="44">
        <f>'[1]вспомогат'!H31</f>
        <v>799058.6699999999</v>
      </c>
      <c r="G33" s="45">
        <f>'[1]вспомогат'!I31</f>
        <v>27.10180134040619</v>
      </c>
      <c r="H33" s="37">
        <f>'[1]вспомогат'!J31</f>
        <v>-2149301.33</v>
      </c>
      <c r="I33" s="38">
        <f>'[1]вспомогат'!K31</f>
        <v>88.78417234423593</v>
      </c>
      <c r="J33" s="39">
        <f>'[1]вспомогат'!L31</f>
        <v>-1788386.5999999996</v>
      </c>
    </row>
    <row r="34" spans="1:10" ht="12.75">
      <c r="A34" s="32" t="s">
        <v>36</v>
      </c>
      <c r="B34" s="44">
        <f>'[1]вспомогат'!B32</f>
        <v>26751085</v>
      </c>
      <c r="C34" s="44">
        <f>'[1]вспомогат'!C32</f>
        <v>13642676</v>
      </c>
      <c r="D34" s="44">
        <f>'[1]вспомогат'!D32</f>
        <v>3573525</v>
      </c>
      <c r="E34" s="44">
        <f>'[1]вспомогат'!G32</f>
        <v>15112526.44</v>
      </c>
      <c r="F34" s="44">
        <f>'[1]вспомогат'!H32</f>
        <v>611002.9100000001</v>
      </c>
      <c r="G34" s="45">
        <f>'[1]вспомогат'!I32</f>
        <v>17.098044927627488</v>
      </c>
      <c r="H34" s="37">
        <f>'[1]вспомогат'!J32</f>
        <v>-2962522.09</v>
      </c>
      <c r="I34" s="38">
        <f>'[1]вспомогат'!K32</f>
        <v>110.7739159091662</v>
      </c>
      <c r="J34" s="39">
        <f>'[1]вспомогат'!L32</f>
        <v>1469850.4399999995</v>
      </c>
    </row>
    <row r="35" spans="1:10" ht="12.75">
      <c r="A35" s="32" t="s">
        <v>37</v>
      </c>
      <c r="B35" s="44">
        <f>'[1]вспомогат'!B33</f>
        <v>48436425</v>
      </c>
      <c r="C35" s="44">
        <f>'[1]вспомогат'!C33</f>
        <v>22463610</v>
      </c>
      <c r="D35" s="44">
        <f>'[1]вспомогат'!D33</f>
        <v>5575216</v>
      </c>
      <c r="E35" s="44">
        <f>'[1]вспомогат'!G33</f>
        <v>22519387.49</v>
      </c>
      <c r="F35" s="44">
        <f>'[1]вспомогат'!H33</f>
        <v>845232.9399999976</v>
      </c>
      <c r="G35" s="45">
        <f>'[1]вспомогат'!I33</f>
        <v>15.160541582604111</v>
      </c>
      <c r="H35" s="37">
        <f>'[1]вспомогат'!J33</f>
        <v>-4729983.060000002</v>
      </c>
      <c r="I35" s="38">
        <f>'[1]вспомогат'!K33</f>
        <v>100.24830154191599</v>
      </c>
      <c r="J35" s="39">
        <f>'[1]вспомогат'!L33</f>
        <v>55777.48999999836</v>
      </c>
    </row>
    <row r="36" spans="1:10" ht="12.75">
      <c r="A36" s="32" t="s">
        <v>38</v>
      </c>
      <c r="B36" s="44">
        <f>'[1]вспомогат'!B34</f>
        <v>44387785</v>
      </c>
      <c r="C36" s="44">
        <f>'[1]вспомогат'!C34</f>
        <v>21858890</v>
      </c>
      <c r="D36" s="44">
        <f>'[1]вспомогат'!D34</f>
        <v>5770060</v>
      </c>
      <c r="E36" s="44">
        <f>'[1]вспомогат'!G34</f>
        <v>21763318.18</v>
      </c>
      <c r="F36" s="44">
        <f>'[1]вспомогат'!H34</f>
        <v>716021.6400000006</v>
      </c>
      <c r="G36" s="45">
        <f>'[1]вспомогат'!I34</f>
        <v>12.409258135963935</v>
      </c>
      <c r="H36" s="37">
        <f>'[1]вспомогат'!J34</f>
        <v>-5054038.359999999</v>
      </c>
      <c r="I36" s="38">
        <f>'[1]вспомогат'!K34</f>
        <v>99.56277825635244</v>
      </c>
      <c r="J36" s="39">
        <f>'[1]вспомогат'!L34</f>
        <v>-95571.8200000003</v>
      </c>
    </row>
    <row r="37" spans="1:10" ht="12.75">
      <c r="A37" s="32" t="s">
        <v>39</v>
      </c>
      <c r="B37" s="44">
        <f>'[1]вспомогат'!B35</f>
        <v>101298225</v>
      </c>
      <c r="C37" s="44">
        <f>'[1]вспомогат'!C35</f>
        <v>57124428</v>
      </c>
      <c r="D37" s="44">
        <f>'[1]вспомогат'!D35</f>
        <v>10351810</v>
      </c>
      <c r="E37" s="44">
        <f>'[1]вспомогат'!G35</f>
        <v>53035414.22</v>
      </c>
      <c r="F37" s="44">
        <f>'[1]вспомогат'!H35</f>
        <v>2594032.799999997</v>
      </c>
      <c r="G37" s="45">
        <f>'[1]вспомогат'!I35</f>
        <v>25.058736588094227</v>
      </c>
      <c r="H37" s="37">
        <f>'[1]вспомогат'!J35</f>
        <v>-7757777.200000003</v>
      </c>
      <c r="I37" s="38">
        <f>'[1]вспомогат'!K35</f>
        <v>92.84191733175867</v>
      </c>
      <c r="J37" s="39">
        <f>'[1]вспомогат'!L35</f>
        <v>-4089013.780000001</v>
      </c>
    </row>
    <row r="38" spans="1:10" ht="18.75" customHeight="1">
      <c r="A38" s="49" t="s">
        <v>40</v>
      </c>
      <c r="B38" s="41">
        <f>SUM(B18:B37)</f>
        <v>1333375911</v>
      </c>
      <c r="C38" s="41">
        <f>SUM(C18:C37)</f>
        <v>690707163</v>
      </c>
      <c r="D38" s="41">
        <f>SUM(D18:D37)</f>
        <v>138607683</v>
      </c>
      <c r="E38" s="41">
        <f>SUM(E18:E37)</f>
        <v>714462575.0500001</v>
      </c>
      <c r="F38" s="41">
        <f>SUM(F18:F37)</f>
        <v>30868768.34</v>
      </c>
      <c r="G38" s="42">
        <f>F38/D38*100</f>
        <v>22.270604104968697</v>
      </c>
      <c r="H38" s="41">
        <f>SUM(H18:H37)</f>
        <v>-107738914.65999998</v>
      </c>
      <c r="I38" s="43">
        <f>E38/C38*100</f>
        <v>103.43928850351305</v>
      </c>
      <c r="J38" s="41">
        <f>SUM(J18:J37)</f>
        <v>23755412.05000001</v>
      </c>
    </row>
    <row r="39" spans="1:10" ht="12" customHeight="1">
      <c r="A39" s="50" t="s">
        <v>41</v>
      </c>
      <c r="B39" s="33">
        <f>'[1]вспомогат'!B36</f>
        <v>11855400</v>
      </c>
      <c r="C39" s="33">
        <f>'[1]вспомогат'!C36</f>
        <v>7220535</v>
      </c>
      <c r="D39" s="33">
        <f>'[1]вспомогат'!D36</f>
        <v>2294395</v>
      </c>
      <c r="E39" s="33">
        <f>'[1]вспомогат'!G36</f>
        <v>5461992.51</v>
      </c>
      <c r="F39" s="33">
        <f>'[1]вспомогат'!H36</f>
        <v>386412.8499999996</v>
      </c>
      <c r="G39" s="36">
        <f>'[1]вспомогат'!I36</f>
        <v>16.841600944911388</v>
      </c>
      <c r="H39" s="37">
        <f>'[1]вспомогат'!J36</f>
        <v>-1907982.1500000004</v>
      </c>
      <c r="I39" s="38">
        <f>'[1]вспомогат'!K36</f>
        <v>75.64526049662524</v>
      </c>
      <c r="J39" s="39">
        <f>'[1]вспомогат'!L36</f>
        <v>-1758542.4900000002</v>
      </c>
    </row>
    <row r="40" spans="1:10" ht="12.75" customHeight="1">
      <c r="A40" s="50" t="s">
        <v>42</v>
      </c>
      <c r="B40" s="33">
        <f>'[1]вспомогат'!B37</f>
        <v>31392357</v>
      </c>
      <c r="C40" s="33">
        <f>'[1]вспомогат'!C37</f>
        <v>18404020</v>
      </c>
      <c r="D40" s="33">
        <f>'[1]вспомогат'!D37</f>
        <v>3405754</v>
      </c>
      <c r="E40" s="33">
        <f>'[1]вспомогат'!G37</f>
        <v>15796455.63</v>
      </c>
      <c r="F40" s="33">
        <f>'[1]вспомогат'!H37</f>
        <v>558567.9800000004</v>
      </c>
      <c r="G40" s="36">
        <f>'[1]вспомогат'!I37</f>
        <v>16.400714203081034</v>
      </c>
      <c r="H40" s="37">
        <f>'[1]вспомогат'!J37</f>
        <v>-2847186.0199999996</v>
      </c>
      <c r="I40" s="38">
        <f>'[1]вспомогат'!K37</f>
        <v>85.83155000918278</v>
      </c>
      <c r="J40" s="39">
        <f>'[1]вспомогат'!L37</f>
        <v>-2607564.369999999</v>
      </c>
    </row>
    <row r="41" spans="1:10" ht="12.75" customHeight="1">
      <c r="A41" s="50" t="s">
        <v>43</v>
      </c>
      <c r="B41" s="33">
        <f>'[1]вспомогат'!B38</f>
        <v>16612034</v>
      </c>
      <c r="C41" s="33">
        <f>'[1]вспомогат'!C38</f>
        <v>8231451</v>
      </c>
      <c r="D41" s="33">
        <f>'[1]вспомогат'!D38</f>
        <v>1442892</v>
      </c>
      <c r="E41" s="33">
        <f>'[1]вспомогат'!G38</f>
        <v>7779761.25</v>
      </c>
      <c r="F41" s="33">
        <f>'[1]вспомогат'!H38</f>
        <v>399844.8799999999</v>
      </c>
      <c r="G41" s="36">
        <f>'[1]вспомогат'!I38</f>
        <v>27.7113519237753</v>
      </c>
      <c r="H41" s="37">
        <f>'[1]вспомогат'!J38</f>
        <v>-1043047.1200000001</v>
      </c>
      <c r="I41" s="38">
        <f>'[1]вспомогат'!K38</f>
        <v>94.51263513565226</v>
      </c>
      <c r="J41" s="39">
        <f>'[1]вспомогат'!L38</f>
        <v>-451689.75</v>
      </c>
    </row>
    <row r="42" spans="1:10" ht="12.75" customHeight="1">
      <c r="A42" s="50" t="s">
        <v>44</v>
      </c>
      <c r="B42" s="33">
        <f>'[1]вспомогат'!B39</f>
        <v>13597300</v>
      </c>
      <c r="C42" s="33">
        <f>'[1]вспомогат'!C39</f>
        <v>8491450</v>
      </c>
      <c r="D42" s="33">
        <f>'[1]вспомогат'!D39</f>
        <v>2810526</v>
      </c>
      <c r="E42" s="33">
        <f>'[1]вспомогат'!G39</f>
        <v>5989374.18</v>
      </c>
      <c r="F42" s="33">
        <f>'[1]вспомогат'!H39</f>
        <v>216610.50999999978</v>
      </c>
      <c r="G42" s="36">
        <f>'[1]вспомогат'!I39</f>
        <v>7.707116390312694</v>
      </c>
      <c r="H42" s="37">
        <f>'[1]вспомогат'!J39</f>
        <v>-2593915.49</v>
      </c>
      <c r="I42" s="38">
        <f>'[1]вспомогат'!K39</f>
        <v>70.53417472869768</v>
      </c>
      <c r="J42" s="39">
        <f>'[1]вспомогат'!L39</f>
        <v>-2502075.8200000003</v>
      </c>
    </row>
    <row r="43" spans="1:10" ht="12" customHeight="1">
      <c r="A43" s="50" t="s">
        <v>45</v>
      </c>
      <c r="B43" s="33">
        <f>'[1]вспомогат'!B40</f>
        <v>11630370</v>
      </c>
      <c r="C43" s="33">
        <f>'[1]вспомогат'!C40</f>
        <v>4358468</v>
      </c>
      <c r="D43" s="33">
        <f>'[1]вспомогат'!D40</f>
        <v>1191208</v>
      </c>
      <c r="E43" s="33">
        <f>'[1]вспомогат'!G40</f>
        <v>6438034.24</v>
      </c>
      <c r="F43" s="33">
        <f>'[1]вспомогат'!H40</f>
        <v>252768.75999999978</v>
      </c>
      <c r="G43" s="36">
        <f>'[1]вспомогат'!I40</f>
        <v>21.219531769430677</v>
      </c>
      <c r="H43" s="37">
        <f>'[1]вспомогат'!J40</f>
        <v>-938439.2400000002</v>
      </c>
      <c r="I43" s="38">
        <f>'[1]вспомогат'!K40</f>
        <v>147.71323868845658</v>
      </c>
      <c r="J43" s="39">
        <f>'[1]вспомогат'!L40</f>
        <v>2079566.2400000002</v>
      </c>
    </row>
    <row r="44" spans="1:10" ht="14.25" customHeight="1">
      <c r="A44" s="50" t="s">
        <v>46</v>
      </c>
      <c r="B44" s="33">
        <f>'[1]вспомогат'!B41</f>
        <v>17099655</v>
      </c>
      <c r="C44" s="33">
        <f>'[1]вспомогат'!C41</f>
        <v>9133818</v>
      </c>
      <c r="D44" s="33">
        <f>'[1]вспомогат'!D41</f>
        <v>3648550</v>
      </c>
      <c r="E44" s="33">
        <f>'[1]вспомогат'!G41</f>
        <v>6573837.56</v>
      </c>
      <c r="F44" s="33">
        <f>'[1]вспомогат'!H41</f>
        <v>295715.2599999998</v>
      </c>
      <c r="G44" s="36">
        <f>'[1]вспомогат'!I41</f>
        <v>8.105007742801929</v>
      </c>
      <c r="H44" s="37">
        <f>'[1]вспомогат'!J41</f>
        <v>-3352834.74</v>
      </c>
      <c r="I44" s="38">
        <f>'[1]вспомогат'!K41</f>
        <v>71.97250437878223</v>
      </c>
      <c r="J44" s="39">
        <f>'[1]вспомогат'!L41</f>
        <v>-2559980.4400000004</v>
      </c>
    </row>
    <row r="45" spans="1:10" ht="14.25" customHeight="1">
      <c r="A45" s="51" t="s">
        <v>47</v>
      </c>
      <c r="B45" s="33">
        <f>'[1]вспомогат'!B42</f>
        <v>23272313</v>
      </c>
      <c r="C45" s="33">
        <f>'[1]вспомогат'!C42</f>
        <v>13611485</v>
      </c>
      <c r="D45" s="33">
        <f>'[1]вспомогат'!D42</f>
        <v>2279195</v>
      </c>
      <c r="E45" s="33">
        <f>'[1]вспомогат'!G42</f>
        <v>12661928.83</v>
      </c>
      <c r="F45" s="33">
        <f>'[1]вспомогат'!H42</f>
        <v>620631.2400000002</v>
      </c>
      <c r="G45" s="36">
        <f>'[1]вспомогат'!I42</f>
        <v>27.230282621715133</v>
      </c>
      <c r="H45" s="37">
        <f>'[1]вспомогат'!J42</f>
        <v>-1658563.7599999998</v>
      </c>
      <c r="I45" s="38">
        <f>'[1]вспомогат'!K42</f>
        <v>93.02386058538066</v>
      </c>
      <c r="J45" s="39">
        <f>'[1]вспомогат'!L42</f>
        <v>-949556.1699999999</v>
      </c>
    </row>
    <row r="46" spans="1:10" ht="14.25" customHeight="1">
      <c r="A46" s="51" t="s">
        <v>48</v>
      </c>
      <c r="B46" s="33">
        <f>'[1]вспомогат'!B43</f>
        <v>35096306</v>
      </c>
      <c r="C46" s="33">
        <f>'[1]вспомогат'!C43</f>
        <v>19368947</v>
      </c>
      <c r="D46" s="33">
        <f>'[1]вспомогат'!D43</f>
        <v>3359338</v>
      </c>
      <c r="E46" s="33">
        <f>'[1]вспомогат'!G43</f>
        <v>21955874.28</v>
      </c>
      <c r="F46" s="33">
        <f>'[1]вспомогат'!H43</f>
        <v>1082547.3200000003</v>
      </c>
      <c r="G46" s="36">
        <f>'[1]вспомогат'!I43</f>
        <v>32.22501933416645</v>
      </c>
      <c r="H46" s="37">
        <f>'[1]вспомогат'!J43</f>
        <v>-2276790.6799999997</v>
      </c>
      <c r="I46" s="38">
        <f>'[1]вспомогат'!K43</f>
        <v>113.35605533950815</v>
      </c>
      <c r="J46" s="39">
        <f>'[1]вспомогат'!L43</f>
        <v>2586927.280000001</v>
      </c>
    </row>
    <row r="47" spans="1:10" ht="14.25" customHeight="1">
      <c r="A47" s="51" t="s">
        <v>49</v>
      </c>
      <c r="B47" s="33">
        <f>'[1]вспомогат'!B44</f>
        <v>19177760</v>
      </c>
      <c r="C47" s="33">
        <f>'[1]вспомогат'!C44</f>
        <v>10457400</v>
      </c>
      <c r="D47" s="33">
        <f>'[1]вспомогат'!D44</f>
        <v>2196540</v>
      </c>
      <c r="E47" s="33">
        <f>'[1]вспомогат'!G44</f>
        <v>9176204.23</v>
      </c>
      <c r="F47" s="33">
        <f>'[1]вспомогат'!H44</f>
        <v>325293.25</v>
      </c>
      <c r="G47" s="36">
        <f>'[1]вспомогат'!I44</f>
        <v>14.809347883489487</v>
      </c>
      <c r="H47" s="37">
        <f>'[1]вспомогат'!J44</f>
        <v>-1871246.75</v>
      </c>
      <c r="I47" s="38">
        <f>'[1]вспомогат'!K44</f>
        <v>87.74842915064932</v>
      </c>
      <c r="J47" s="39">
        <f>'[1]вспомогат'!L44</f>
        <v>-1281195.7699999996</v>
      </c>
    </row>
    <row r="48" spans="1:10" ht="14.25" customHeight="1">
      <c r="A48" s="51" t="s">
        <v>50</v>
      </c>
      <c r="B48" s="33">
        <f>'[1]вспомогат'!B45</f>
        <v>14770044</v>
      </c>
      <c r="C48" s="33">
        <f>'[1]вспомогат'!C45</f>
        <v>8782160</v>
      </c>
      <c r="D48" s="33">
        <f>'[1]вспомогат'!D45</f>
        <v>1444120</v>
      </c>
      <c r="E48" s="33">
        <f>'[1]вспомогат'!G45</f>
        <v>8292595.13</v>
      </c>
      <c r="F48" s="33">
        <f>'[1]вспомогат'!H45</f>
        <v>308648.3200000003</v>
      </c>
      <c r="G48" s="36">
        <f>'[1]вспомогат'!I45</f>
        <v>21.372761266376774</v>
      </c>
      <c r="H48" s="37">
        <f>'[1]вспомогат'!J45</f>
        <v>-1135471.6799999997</v>
      </c>
      <c r="I48" s="38">
        <f>'[1]вспомогат'!K45</f>
        <v>94.42546173151024</v>
      </c>
      <c r="J48" s="39">
        <f>'[1]вспомогат'!L45</f>
        <v>-489564.8700000001</v>
      </c>
    </row>
    <row r="49" spans="1:10" ht="14.25" customHeight="1">
      <c r="A49" s="51" t="s">
        <v>51</v>
      </c>
      <c r="B49" s="33">
        <f>'[1]вспомогат'!B46</f>
        <v>5679205</v>
      </c>
      <c r="C49" s="33">
        <f>'[1]вспомогат'!C46</f>
        <v>3532086</v>
      </c>
      <c r="D49" s="33">
        <f>'[1]вспомогат'!D46</f>
        <v>634807</v>
      </c>
      <c r="E49" s="33">
        <f>'[1]вспомогат'!G46</f>
        <v>3440213.83</v>
      </c>
      <c r="F49" s="33">
        <f>'[1]вспомогат'!H46</f>
        <v>101456.89000000013</v>
      </c>
      <c r="G49" s="36">
        <f>'[1]вспомогат'!I46</f>
        <v>15.982320610831344</v>
      </c>
      <c r="H49" s="37">
        <f>'[1]вспомогат'!J46</f>
        <v>-533350.1099999999</v>
      </c>
      <c r="I49" s="38">
        <f>'[1]вспомогат'!K46</f>
        <v>97.39892601709018</v>
      </c>
      <c r="J49" s="39">
        <f>'[1]вспомогат'!L46</f>
        <v>-91872.16999999993</v>
      </c>
    </row>
    <row r="50" spans="1:10" ht="14.25" customHeight="1">
      <c r="A50" s="51" t="s">
        <v>52</v>
      </c>
      <c r="B50" s="33">
        <f>'[1]вспомогат'!B47</f>
        <v>6362670</v>
      </c>
      <c r="C50" s="33">
        <f>'[1]вспомогат'!C47</f>
        <v>3310509</v>
      </c>
      <c r="D50" s="33">
        <f>'[1]вспомогат'!D47</f>
        <v>735605</v>
      </c>
      <c r="E50" s="33">
        <f>'[1]вспомогат'!G47</f>
        <v>3597461.94</v>
      </c>
      <c r="F50" s="33">
        <f>'[1]вспомогат'!H47</f>
        <v>277607.68999999994</v>
      </c>
      <c r="G50" s="36">
        <f>'[1]вспомогат'!I47</f>
        <v>37.73868992190101</v>
      </c>
      <c r="H50" s="37">
        <f>'[1]вспомогат'!J47</f>
        <v>-457997.31000000006</v>
      </c>
      <c r="I50" s="38">
        <f>'[1]вспомогат'!K47</f>
        <v>108.66794018684136</v>
      </c>
      <c r="J50" s="39">
        <f>'[1]вспомогат'!L47</f>
        <v>286952.93999999994</v>
      </c>
    </row>
    <row r="51" spans="1:10" ht="14.25" customHeight="1">
      <c r="A51" s="51" t="s">
        <v>53</v>
      </c>
      <c r="B51" s="33">
        <f>'[1]вспомогат'!B48</f>
        <v>7730000</v>
      </c>
      <c r="C51" s="33">
        <f>'[1]вспомогат'!C48</f>
        <v>4002339</v>
      </c>
      <c r="D51" s="33">
        <f>'[1]вспомогат'!D48</f>
        <v>854777</v>
      </c>
      <c r="E51" s="33">
        <f>'[1]вспомогат'!G48</f>
        <v>3521332.31</v>
      </c>
      <c r="F51" s="33">
        <f>'[1]вспомогат'!H48</f>
        <v>73465.95999999996</v>
      </c>
      <c r="G51" s="36">
        <f>'[1]вспомогат'!I48</f>
        <v>8.594751613578742</v>
      </c>
      <c r="H51" s="37">
        <f>'[1]вспомогат'!J48</f>
        <v>-781311.04</v>
      </c>
      <c r="I51" s="38">
        <f>'[1]вспомогат'!K48</f>
        <v>87.98186035715615</v>
      </c>
      <c r="J51" s="39">
        <f>'[1]вспомогат'!L48</f>
        <v>-481006.68999999994</v>
      </c>
    </row>
    <row r="52" spans="1:10" ht="14.25" customHeight="1">
      <c r="A52" s="51" t="s">
        <v>54</v>
      </c>
      <c r="B52" s="33">
        <f>'[1]вспомогат'!B49</f>
        <v>16420300</v>
      </c>
      <c r="C52" s="33">
        <f>'[1]вспомогат'!C49</f>
        <v>7914575</v>
      </c>
      <c r="D52" s="33">
        <f>'[1]вспомогат'!D49</f>
        <v>1235980</v>
      </c>
      <c r="E52" s="33">
        <f>'[1]вспомогат'!G49</f>
        <v>9556715.72</v>
      </c>
      <c r="F52" s="33">
        <f>'[1]вспомогат'!H49</f>
        <v>606541.6100000013</v>
      </c>
      <c r="G52" s="36">
        <f>'[1]вспомогат'!I49</f>
        <v>49.07373986634098</v>
      </c>
      <c r="H52" s="37">
        <f>'[1]вспомогат'!J49</f>
        <v>-629438.3899999987</v>
      </c>
      <c r="I52" s="38">
        <f>'[1]вспомогат'!K49</f>
        <v>120.74831206982056</v>
      </c>
      <c r="J52" s="39">
        <f>'[1]вспомогат'!L49</f>
        <v>1642140.7200000007</v>
      </c>
    </row>
    <row r="53" spans="1:10" ht="14.25" customHeight="1">
      <c r="A53" s="51" t="s">
        <v>55</v>
      </c>
      <c r="B53" s="33">
        <f>'[1]вспомогат'!B50</f>
        <v>7250200</v>
      </c>
      <c r="C53" s="33">
        <f>'[1]вспомогат'!C50</f>
        <v>4326674</v>
      </c>
      <c r="D53" s="33">
        <f>'[1]вспомогат'!D50</f>
        <v>896706</v>
      </c>
      <c r="E53" s="33">
        <f>'[1]вспомогат'!G50</f>
        <v>3575508.92</v>
      </c>
      <c r="F53" s="33">
        <f>'[1]вспомогат'!H50</f>
        <v>110476.58000000007</v>
      </c>
      <c r="G53" s="36">
        <f>'[1]вспомогат'!I50</f>
        <v>12.320267735467375</v>
      </c>
      <c r="H53" s="37">
        <f>'[1]вспомогат'!J50</f>
        <v>-786229.4199999999</v>
      </c>
      <c r="I53" s="38">
        <f>'[1]вспомогат'!K50</f>
        <v>82.63874098210312</v>
      </c>
      <c r="J53" s="39">
        <f>'[1]вспомогат'!L50</f>
        <v>-751165.0800000001</v>
      </c>
    </row>
    <row r="54" spans="1:10" ht="14.25" customHeight="1">
      <c r="A54" s="51" t="s">
        <v>56</v>
      </c>
      <c r="B54" s="33">
        <f>'[1]вспомогат'!B51</f>
        <v>5192100</v>
      </c>
      <c r="C54" s="33">
        <f>'[1]вспомогат'!C51</f>
        <v>2870797</v>
      </c>
      <c r="D54" s="33">
        <f>'[1]вспомогат'!D51</f>
        <v>400108</v>
      </c>
      <c r="E54" s="33">
        <f>'[1]вспомогат'!G51</f>
        <v>3060506.7</v>
      </c>
      <c r="F54" s="33">
        <f>'[1]вспомогат'!H51</f>
        <v>47016.950000000186</v>
      </c>
      <c r="G54" s="36">
        <f>'[1]вспомогат'!I51</f>
        <v>11.751064712527665</v>
      </c>
      <c r="H54" s="37">
        <f>'[1]вспомогат'!J51</f>
        <v>-353091.0499999998</v>
      </c>
      <c r="I54" s="38">
        <f>'[1]вспомогат'!K51</f>
        <v>106.6082589608391</v>
      </c>
      <c r="J54" s="39">
        <f>'[1]вспомогат'!L51</f>
        <v>189709.7000000002</v>
      </c>
    </row>
    <row r="55" spans="1:10" ht="15" customHeight="1">
      <c r="A55" s="49" t="s">
        <v>57</v>
      </c>
      <c r="B55" s="41">
        <f>SUM(B39:B54)</f>
        <v>243138014</v>
      </c>
      <c r="C55" s="41">
        <f>SUM(C39:C54)</f>
        <v>134016714</v>
      </c>
      <c r="D55" s="41">
        <f>SUM(D39:D54)</f>
        <v>28830501</v>
      </c>
      <c r="E55" s="41">
        <f>SUM(E39:E54)</f>
        <v>126877797.26</v>
      </c>
      <c r="F55" s="41">
        <f>SUM(F39:F54)</f>
        <v>5663606.050000001</v>
      </c>
      <c r="G55" s="42">
        <f>F55/D55*100</f>
        <v>19.644494037755365</v>
      </c>
      <c r="H55" s="41">
        <f>SUM(H39:H54)</f>
        <v>-23166894.95</v>
      </c>
      <c r="I55" s="43">
        <f>E55/C55*100</f>
        <v>94.67311462359838</v>
      </c>
      <c r="J55" s="41">
        <f>SUM(J39:J54)</f>
        <v>-7138916.739999997</v>
      </c>
    </row>
    <row r="56" spans="1:10" ht="15.75" customHeight="1">
      <c r="A56" s="52" t="s">
        <v>58</v>
      </c>
      <c r="B56" s="53">
        <f>'[1]вспомогат'!B52</f>
        <v>8509976748</v>
      </c>
      <c r="C56" s="53">
        <f>'[1]вспомогат'!C52</f>
        <v>4633806130</v>
      </c>
      <c r="D56" s="53">
        <f>'[1]вспомогат'!D52</f>
        <v>726543957</v>
      </c>
      <c r="E56" s="53">
        <f>'[1]вспомогат'!G52</f>
        <v>4531908163.03</v>
      </c>
      <c r="F56" s="53">
        <f>'[1]вспомогат'!H52</f>
        <v>218787963.7199999</v>
      </c>
      <c r="G56" s="54">
        <f>'[1]вспомогат'!I52</f>
        <v>30.11352053954251</v>
      </c>
      <c r="H56" s="53">
        <f>'[1]вспомогат'!J52</f>
        <v>-484589098.33</v>
      </c>
      <c r="I56" s="54">
        <f>'[1]вспомогат'!K52</f>
        <v>97.80098769540018</v>
      </c>
      <c r="J56" s="53">
        <f>'[1]вспомогат'!L52</f>
        <v>-101897966.97000027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10.07.2017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2017-07-11T07:23:21Z</dcterms:created>
  <dcterms:modified xsi:type="dcterms:W3CDTF">2017-07-11T07:23:56Z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