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<sst xmlns="http://schemas.openxmlformats.org/spreadsheetml/2006/main" count="64" uniqueCount="59">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</sst>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30.06.2017</v>
          </cell>
        </row>
        <row r="6">
          <cell r="G6" t="str">
            <v>Фактично надійшло на 30.06.2017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682029900</v>
          </cell>
          <cell r="D10">
            <v>89629180</v>
          </cell>
          <cell r="G10">
            <v>776518274.57</v>
          </cell>
          <cell r="H10">
            <v>115108541.44000006</v>
          </cell>
          <cell r="I10">
            <v>128.42752933810178</v>
          </cell>
          <cell r="J10">
            <v>25479361.440000057</v>
          </cell>
          <cell r="K10">
            <v>113.85399299502852</v>
          </cell>
          <cell r="L10">
            <v>94488374.57000005</v>
          </cell>
        </row>
        <row r="11">
          <cell r="B11">
            <v>4165000000</v>
          </cell>
          <cell r="C11">
            <v>1965695000</v>
          </cell>
          <cell r="D11">
            <v>293070000</v>
          </cell>
          <cell r="G11">
            <v>2073870514.78</v>
          </cell>
          <cell r="H11">
            <v>347117369.4100001</v>
          </cell>
          <cell r="I11">
            <v>118.44179527416661</v>
          </cell>
          <cell r="J11">
            <v>54047369.410000086</v>
          </cell>
          <cell r="K11">
            <v>105.50316884257222</v>
          </cell>
          <cell r="L11">
            <v>108175514.77999997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173077967.65</v>
          </cell>
          <cell r="H12">
            <v>30493367.300000012</v>
          </cell>
          <cell r="I12">
            <v>125.17803696043002</v>
          </cell>
          <cell r="J12">
            <v>6133369.300000012</v>
          </cell>
          <cell r="K12">
            <v>120.49881557073512</v>
          </cell>
          <cell r="L12">
            <v>29443387.650000006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230138621.13</v>
          </cell>
          <cell r="H13">
            <v>40435836.09</v>
          </cell>
          <cell r="I13">
            <v>113.96475885685298</v>
          </cell>
          <cell r="J13">
            <v>4954836.090000004</v>
          </cell>
          <cell r="K13">
            <v>105.04214496943518</v>
          </cell>
          <cell r="L13">
            <v>11046921.129999995</v>
          </cell>
        </row>
        <row r="14">
          <cell r="B14">
            <v>456400000</v>
          </cell>
          <cell r="C14">
            <v>206877000</v>
          </cell>
          <cell r="D14">
            <v>32084000</v>
          </cell>
          <cell r="G14">
            <v>221031137.47</v>
          </cell>
          <cell r="H14">
            <v>38617069.49000001</v>
          </cell>
          <cell r="I14">
            <v>120.36239088018954</v>
          </cell>
          <cell r="J14">
            <v>6533069.49000001</v>
          </cell>
          <cell r="K14">
            <v>106.84181299516138</v>
          </cell>
          <cell r="L14">
            <v>14154137.469999999</v>
          </cell>
        </row>
        <row r="15">
          <cell r="B15">
            <v>63907600</v>
          </cell>
          <cell r="C15">
            <v>32648300</v>
          </cell>
          <cell r="D15">
            <v>5993700</v>
          </cell>
          <cell r="G15">
            <v>33675685.79</v>
          </cell>
          <cell r="H15">
            <v>5418485.91</v>
          </cell>
          <cell r="I15">
            <v>90.4030216727564</v>
          </cell>
          <cell r="J15">
            <v>-575214.0899999999</v>
          </cell>
          <cell r="K15">
            <v>103.14682782870777</v>
          </cell>
          <cell r="L15">
            <v>1027385.7899999991</v>
          </cell>
        </row>
        <row r="16">
          <cell r="B16">
            <v>34618810</v>
          </cell>
          <cell r="C16">
            <v>13674136</v>
          </cell>
          <cell r="D16">
            <v>2874523</v>
          </cell>
          <cell r="G16">
            <v>15590051.16</v>
          </cell>
          <cell r="H16">
            <v>2450085.0700000003</v>
          </cell>
          <cell r="I16">
            <v>85.23449177480926</v>
          </cell>
          <cell r="J16">
            <v>-424437.9299999997</v>
          </cell>
          <cell r="K16">
            <v>114.01123376277668</v>
          </cell>
          <cell r="L16">
            <v>1915915.1600000001</v>
          </cell>
        </row>
        <row r="17">
          <cell r="B17">
            <v>178419292</v>
          </cell>
          <cell r="C17">
            <v>74368276</v>
          </cell>
          <cell r="D17">
            <v>15473257</v>
          </cell>
          <cell r="G17">
            <v>109746614.93</v>
          </cell>
          <cell r="H17">
            <v>19718071.25</v>
          </cell>
          <cell r="I17">
            <v>127.43323044398474</v>
          </cell>
          <cell r="J17">
            <v>4244814.25</v>
          </cell>
          <cell r="K17">
            <v>147.57181533964834</v>
          </cell>
          <cell r="L17">
            <v>35378338.93000001</v>
          </cell>
        </row>
        <row r="18">
          <cell r="B18">
            <v>22670655</v>
          </cell>
          <cell r="C18">
            <v>8322464</v>
          </cell>
          <cell r="D18">
            <v>1697855</v>
          </cell>
          <cell r="G18">
            <v>11747762.93</v>
          </cell>
          <cell r="H18">
            <v>2191320.709999999</v>
          </cell>
          <cell r="I18">
            <v>129.06406671947835</v>
          </cell>
          <cell r="J18">
            <v>493465.70999999903</v>
          </cell>
          <cell r="K18">
            <v>141.15726940963637</v>
          </cell>
          <cell r="L18">
            <v>3425298.9299999997</v>
          </cell>
        </row>
        <row r="19">
          <cell r="B19">
            <v>19279311</v>
          </cell>
          <cell r="C19">
            <v>6581811</v>
          </cell>
          <cell r="D19">
            <v>2101572</v>
          </cell>
          <cell r="G19">
            <v>8265575.06</v>
          </cell>
          <cell r="H19">
            <v>1271439.6099999994</v>
          </cell>
          <cell r="I19">
            <v>60.4994551697491</v>
          </cell>
          <cell r="J19">
            <v>-830132.3900000006</v>
          </cell>
          <cell r="K19">
            <v>125.58207854950558</v>
          </cell>
          <cell r="L19">
            <v>1683764.0599999996</v>
          </cell>
        </row>
        <row r="20">
          <cell r="B20">
            <v>110990637</v>
          </cell>
          <cell r="C20">
            <v>43630509</v>
          </cell>
          <cell r="D20">
            <v>8632995</v>
          </cell>
          <cell r="G20">
            <v>58297771.22</v>
          </cell>
          <cell r="H20">
            <v>11268868.469999999</v>
          </cell>
          <cell r="I20">
            <v>130.53254948022092</v>
          </cell>
          <cell r="J20">
            <v>2635873.469999999</v>
          </cell>
          <cell r="K20">
            <v>133.61698626985992</v>
          </cell>
          <cell r="L20">
            <v>14667262.219999999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43916714.2</v>
          </cell>
          <cell r="H21">
            <v>8315267.950000003</v>
          </cell>
          <cell r="I21">
            <v>128.91728397167174</v>
          </cell>
          <cell r="J21">
            <v>1865187.950000003</v>
          </cell>
          <cell r="K21">
            <v>131.2187199062517</v>
          </cell>
          <cell r="L21">
            <v>10448384.200000003</v>
          </cell>
        </row>
        <row r="22">
          <cell r="B22">
            <v>76082425</v>
          </cell>
          <cell r="C22">
            <v>36014156</v>
          </cell>
          <cell r="D22">
            <v>6783821</v>
          </cell>
          <cell r="G22">
            <v>42211842.75</v>
          </cell>
          <cell r="H22">
            <v>6535648.539999999</v>
          </cell>
          <cell r="I22">
            <v>96.34170093815858</v>
          </cell>
          <cell r="J22">
            <v>-248172.4600000009</v>
          </cell>
          <cell r="K22">
            <v>117.2090295549339</v>
          </cell>
          <cell r="L22">
            <v>6197686.75</v>
          </cell>
        </row>
        <row r="23">
          <cell r="B23">
            <v>64046100</v>
          </cell>
          <cell r="C23">
            <v>25796873</v>
          </cell>
          <cell r="D23">
            <v>6009373</v>
          </cell>
          <cell r="G23">
            <v>31370230.87</v>
          </cell>
          <cell r="H23">
            <v>5856444.940000001</v>
          </cell>
          <cell r="I23">
            <v>97.45517444165974</v>
          </cell>
          <cell r="J23">
            <v>-152928.05999999866</v>
          </cell>
          <cell r="K23">
            <v>121.60478081975286</v>
          </cell>
          <cell r="L23">
            <v>5573357.870000001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16242206.9</v>
          </cell>
          <cell r="H24">
            <v>2587298.7300000004</v>
          </cell>
          <cell r="I24">
            <v>123.41933352668548</v>
          </cell>
          <cell r="J24">
            <v>490950.73000000045</v>
          </cell>
          <cell r="K24">
            <v>133.19648297534945</v>
          </cell>
          <cell r="L24">
            <v>4048035.9000000004</v>
          </cell>
        </row>
        <row r="25">
          <cell r="B25">
            <v>109058703</v>
          </cell>
          <cell r="C25">
            <v>43109540</v>
          </cell>
          <cell r="D25">
            <v>9758245</v>
          </cell>
          <cell r="G25">
            <v>51098173.62</v>
          </cell>
          <cell r="H25">
            <v>9527520.29</v>
          </cell>
          <cell r="I25">
            <v>97.63559215822106</v>
          </cell>
          <cell r="J25">
            <v>-230724.7100000009</v>
          </cell>
          <cell r="K25">
            <v>118.53101104767066</v>
          </cell>
          <cell r="L25">
            <v>7988633.619999997</v>
          </cell>
        </row>
        <row r="26">
          <cell r="B26">
            <v>63184755</v>
          </cell>
          <cell r="C26">
            <v>24893977</v>
          </cell>
          <cell r="D26">
            <v>4473593</v>
          </cell>
          <cell r="G26">
            <v>27592523.26</v>
          </cell>
          <cell r="H26">
            <v>4860024.460000001</v>
          </cell>
          <cell r="I26">
            <v>108.638055808832</v>
          </cell>
          <cell r="J26">
            <v>386431.4600000009</v>
          </cell>
          <cell r="K26">
            <v>110.84015727981111</v>
          </cell>
          <cell r="L26">
            <v>2698546.2600000016</v>
          </cell>
        </row>
        <row r="27">
          <cell r="B27">
            <v>43852272</v>
          </cell>
          <cell r="C27">
            <v>18317697</v>
          </cell>
          <cell r="D27">
            <v>4969244</v>
          </cell>
          <cell r="G27">
            <v>22321823.96</v>
          </cell>
          <cell r="H27">
            <v>3633135.960000001</v>
          </cell>
          <cell r="I27">
            <v>73.11244849317121</v>
          </cell>
          <cell r="J27">
            <v>-1336108.039999999</v>
          </cell>
          <cell r="K27">
            <v>121.85933613816191</v>
          </cell>
          <cell r="L27">
            <v>4004126.960000001</v>
          </cell>
        </row>
        <row r="28">
          <cell r="B28">
            <v>52865324</v>
          </cell>
          <cell r="C28">
            <v>25491377</v>
          </cell>
          <cell r="D28">
            <v>3934457</v>
          </cell>
          <cell r="G28">
            <v>28503928.3</v>
          </cell>
          <cell r="H28">
            <v>4974888.199999999</v>
          </cell>
          <cell r="I28">
            <v>126.44408618520929</v>
          </cell>
          <cell r="J28">
            <v>1040431.1999999993</v>
          </cell>
          <cell r="K28">
            <v>111.81792297842522</v>
          </cell>
          <cell r="L28">
            <v>3012551.3000000007</v>
          </cell>
        </row>
        <row r="29">
          <cell r="B29">
            <v>126170120</v>
          </cell>
          <cell r="C29">
            <v>62727586</v>
          </cell>
          <cell r="D29">
            <v>12748112</v>
          </cell>
          <cell r="G29">
            <v>68526569.05</v>
          </cell>
          <cell r="H29">
            <v>10548393.119999997</v>
          </cell>
          <cell r="I29">
            <v>82.74474777127779</v>
          </cell>
          <cell r="J29">
            <v>-2199718.8800000027</v>
          </cell>
          <cell r="K29">
            <v>109.24470941700196</v>
          </cell>
          <cell r="L29">
            <v>5798983.049999997</v>
          </cell>
        </row>
        <row r="30">
          <cell r="B30">
            <v>51541482</v>
          </cell>
          <cell r="C30">
            <v>20692740</v>
          </cell>
          <cell r="D30">
            <v>3730459</v>
          </cell>
          <cell r="G30">
            <v>27139903.73</v>
          </cell>
          <cell r="H30">
            <v>4584245.460000001</v>
          </cell>
          <cell r="I30">
            <v>122.8869010489058</v>
          </cell>
          <cell r="J30">
            <v>853786.4600000009</v>
          </cell>
          <cell r="K30">
            <v>131.15664590576213</v>
          </cell>
          <cell r="L30">
            <v>6447163.73</v>
          </cell>
        </row>
        <row r="31">
          <cell r="B31">
            <v>32884207</v>
          </cell>
          <cell r="C31">
            <v>12796844</v>
          </cell>
          <cell r="D31">
            <v>2135213</v>
          </cell>
          <cell r="G31">
            <v>13357758.73</v>
          </cell>
          <cell r="H31">
            <v>2355765.17</v>
          </cell>
          <cell r="I31">
            <v>110.32928190302324</v>
          </cell>
          <cell r="J31">
            <v>220552.16999999993</v>
          </cell>
          <cell r="K31">
            <v>104.38322706754886</v>
          </cell>
          <cell r="L31">
            <v>560914.7300000004</v>
          </cell>
        </row>
        <row r="32">
          <cell r="B32">
            <v>26751085</v>
          </cell>
          <cell r="C32">
            <v>10069151</v>
          </cell>
          <cell r="D32">
            <v>1816468</v>
          </cell>
          <cell r="G32">
            <v>14501523.53</v>
          </cell>
          <cell r="H32">
            <v>2661468.66</v>
          </cell>
          <cell r="I32">
            <v>146.51888500100193</v>
          </cell>
          <cell r="J32">
            <v>845000.6600000001</v>
          </cell>
          <cell r="K32">
            <v>144.0193272501326</v>
          </cell>
          <cell r="L32">
            <v>4432372.529999999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21674154.55</v>
          </cell>
          <cell r="H33">
            <v>3522901.789999999</v>
          </cell>
          <cell r="I33">
            <v>104.56907435534468</v>
          </cell>
          <cell r="J33">
            <v>153930.7899999991</v>
          </cell>
          <cell r="K33">
            <v>128.33757046407138</v>
          </cell>
          <cell r="L33">
            <v>4785760.550000001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21047296.54</v>
          </cell>
          <cell r="H34">
            <v>3351710.9800000004</v>
          </cell>
          <cell r="I34">
            <v>118.46431908952746</v>
          </cell>
          <cell r="J34">
            <v>522410.98000000045</v>
          </cell>
          <cell r="K34">
            <v>130.81931091322363</v>
          </cell>
          <cell r="L34">
            <v>4958466.539999999</v>
          </cell>
        </row>
        <row r="35">
          <cell r="B35">
            <v>101298225</v>
          </cell>
          <cell r="C35">
            <v>46772618</v>
          </cell>
          <cell r="D35">
            <v>14524900</v>
          </cell>
          <cell r="G35">
            <v>50441381.42</v>
          </cell>
          <cell r="H35">
            <v>8928499.020000003</v>
          </cell>
          <cell r="I35">
            <v>61.47029597449899</v>
          </cell>
          <cell r="J35">
            <v>-5596400.979999997</v>
          </cell>
          <cell r="K35">
            <v>107.8438273863567</v>
          </cell>
          <cell r="L35">
            <v>3668763.420000002</v>
          </cell>
        </row>
        <row r="36">
          <cell r="B36">
            <v>11855400</v>
          </cell>
          <cell r="C36">
            <v>4926140</v>
          </cell>
          <cell r="D36">
            <v>661928</v>
          </cell>
          <cell r="G36">
            <v>5075579.66</v>
          </cell>
          <cell r="H36">
            <v>784779.6900000004</v>
          </cell>
          <cell r="I36">
            <v>118.55967567469581</v>
          </cell>
          <cell r="J36">
            <v>122851.69000000041</v>
          </cell>
          <cell r="K36">
            <v>103.0336056222519</v>
          </cell>
          <cell r="L36">
            <v>149439.66000000015</v>
          </cell>
        </row>
        <row r="37">
          <cell r="B37">
            <v>31392357</v>
          </cell>
          <cell r="C37">
            <v>14998266</v>
          </cell>
          <cell r="D37">
            <v>2723206</v>
          </cell>
          <cell r="G37">
            <v>15237887.65</v>
          </cell>
          <cell r="H37">
            <v>2550009.25</v>
          </cell>
          <cell r="I37">
            <v>93.63996884554456</v>
          </cell>
          <cell r="J37">
            <v>-173196.75</v>
          </cell>
          <cell r="K37">
            <v>101.59766235643508</v>
          </cell>
          <cell r="L37">
            <v>239621.65000000037</v>
          </cell>
        </row>
        <row r="38">
          <cell r="B38">
            <v>16612034</v>
          </cell>
          <cell r="C38">
            <v>6788559</v>
          </cell>
          <cell r="D38">
            <v>1649407</v>
          </cell>
          <cell r="G38">
            <v>7379916.37</v>
          </cell>
          <cell r="H38">
            <v>1312992.4400000004</v>
          </cell>
          <cell r="I38">
            <v>79.6039085562266</v>
          </cell>
          <cell r="J38">
            <v>-336414.5599999996</v>
          </cell>
          <cell r="K38">
            <v>108.71108831785952</v>
          </cell>
          <cell r="L38">
            <v>591357.3700000001</v>
          </cell>
        </row>
        <row r="39">
          <cell r="B39">
            <v>13597300</v>
          </cell>
          <cell r="C39">
            <v>5680924</v>
          </cell>
          <cell r="D39">
            <v>972769</v>
          </cell>
          <cell r="G39">
            <v>5772763.67</v>
          </cell>
          <cell r="H39">
            <v>919285.1200000001</v>
          </cell>
          <cell r="I39">
            <v>94.50189304963462</v>
          </cell>
          <cell r="J39">
            <v>-53483.87999999989</v>
          </cell>
          <cell r="K39">
            <v>101.61663261117381</v>
          </cell>
          <cell r="L39">
            <v>91839.66999999993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6185265.48</v>
          </cell>
          <cell r="H40">
            <v>661517.7400000002</v>
          </cell>
          <cell r="I40">
            <v>119.89099364585715</v>
          </cell>
          <cell r="J40">
            <v>109751.74000000022</v>
          </cell>
          <cell r="K40">
            <v>195.28758232667985</v>
          </cell>
          <cell r="L40">
            <v>3018005.4800000004</v>
          </cell>
        </row>
        <row r="41">
          <cell r="B41">
            <v>17099655</v>
          </cell>
          <cell r="C41">
            <v>5485268</v>
          </cell>
          <cell r="D41">
            <v>2025768</v>
          </cell>
          <cell r="G41">
            <v>6278122.3</v>
          </cell>
          <cell r="H41">
            <v>899909.1099999994</v>
          </cell>
          <cell r="I41">
            <v>44.42310817428252</v>
          </cell>
          <cell r="J41">
            <v>-1125858.8900000006</v>
          </cell>
          <cell r="K41">
            <v>114.45424909047289</v>
          </cell>
          <cell r="L41">
            <v>792854.2999999998</v>
          </cell>
        </row>
        <row r="42">
          <cell r="B42">
            <v>23202313</v>
          </cell>
          <cell r="C42">
            <v>11332290</v>
          </cell>
          <cell r="D42">
            <v>2295986</v>
          </cell>
          <cell r="G42">
            <v>12041297.59</v>
          </cell>
          <cell r="H42">
            <v>1736393.5700000003</v>
          </cell>
          <cell r="I42">
            <v>75.62735879051529</v>
          </cell>
          <cell r="J42">
            <v>-559592.4299999997</v>
          </cell>
          <cell r="K42">
            <v>106.25652529188716</v>
          </cell>
          <cell r="L42">
            <v>709007.5899999999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20873326.96</v>
          </cell>
          <cell r="H43">
            <v>4203615.07</v>
          </cell>
          <cell r="I43">
            <v>144.29386571340697</v>
          </cell>
          <cell r="J43">
            <v>1290383.0700000003</v>
          </cell>
          <cell r="K43">
            <v>130.37999216595483</v>
          </cell>
          <cell r="L43">
            <v>4863717.960000001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8850910.98</v>
          </cell>
          <cell r="H44">
            <v>1515127.210000001</v>
          </cell>
          <cell r="I44">
            <v>116.18717293948045</v>
          </cell>
          <cell r="J44">
            <v>211087.2100000009</v>
          </cell>
          <cell r="K44">
            <v>107.14273066000392</v>
          </cell>
          <cell r="L44">
            <v>590050.9800000004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7983946.81</v>
          </cell>
          <cell r="H45">
            <v>1214675.7999999998</v>
          </cell>
          <cell r="I45">
            <v>145.72443173297594</v>
          </cell>
          <cell r="J45">
            <v>381132.7999999998</v>
          </cell>
          <cell r="K45">
            <v>108.80217074314122</v>
          </cell>
          <cell r="L45">
            <v>645906.8099999996</v>
          </cell>
        </row>
        <row r="46">
          <cell r="B46">
            <v>5679205</v>
          </cell>
          <cell r="C46">
            <v>2897279</v>
          </cell>
          <cell r="D46">
            <v>708585</v>
          </cell>
          <cell r="G46">
            <v>3338756.94</v>
          </cell>
          <cell r="H46">
            <v>404552.95999999996</v>
          </cell>
          <cell r="I46">
            <v>57.09307422539286</v>
          </cell>
          <cell r="J46">
            <v>-304032.04000000004</v>
          </cell>
          <cell r="K46">
            <v>115.23767438344737</v>
          </cell>
          <cell r="L46">
            <v>441477.93999999994</v>
          </cell>
        </row>
        <row r="47">
          <cell r="B47">
            <v>6362670</v>
          </cell>
          <cell r="C47">
            <v>2574904</v>
          </cell>
          <cell r="D47">
            <v>827464</v>
          </cell>
          <cell r="G47">
            <v>3319854.25</v>
          </cell>
          <cell r="H47">
            <v>543498.4500000002</v>
          </cell>
          <cell r="I47">
            <v>65.68242848027228</v>
          </cell>
          <cell r="J47">
            <v>-283965.5499999998</v>
          </cell>
          <cell r="K47">
            <v>128.9311853956497</v>
          </cell>
          <cell r="L47">
            <v>744950.25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3447866.35</v>
          </cell>
          <cell r="H48">
            <v>645921.9300000002</v>
          </cell>
          <cell r="I48">
            <v>129.25625247637691</v>
          </cell>
          <cell r="J48">
            <v>146199.93000000017</v>
          </cell>
          <cell r="K48">
            <v>109.5408557480361</v>
          </cell>
          <cell r="L48">
            <v>300304.3500000001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8950174.11</v>
          </cell>
          <cell r="H49">
            <v>2024869.1899999995</v>
          </cell>
          <cell r="I49">
            <v>195.15231441502564</v>
          </cell>
          <cell r="J49">
            <v>987285.1899999995</v>
          </cell>
          <cell r="K49">
            <v>134.0128291953622</v>
          </cell>
          <cell r="L49">
            <v>2271579.1099999994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3465032.34</v>
          </cell>
          <cell r="H50">
            <v>548231.1799999997</v>
          </cell>
          <cell r="I50">
            <v>80.52678442904435</v>
          </cell>
          <cell r="J50">
            <v>-132574.8200000003</v>
          </cell>
          <cell r="K50">
            <v>101.02229350244667</v>
          </cell>
          <cell r="L50">
            <v>35064.33999999985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3013489.75</v>
          </cell>
          <cell r="H51">
            <v>469308.08999999985</v>
          </cell>
          <cell r="I51">
            <v>136.25644978660392</v>
          </cell>
          <cell r="J51">
            <v>124878.08999999985</v>
          </cell>
          <cell r="K51">
            <v>121.96961050136217</v>
          </cell>
          <cell r="L51">
            <v>542800.75</v>
          </cell>
        </row>
        <row r="52">
          <cell r="B52">
            <v>8503359714</v>
          </cell>
          <cell r="C52">
            <v>3907062173</v>
          </cell>
          <cell r="D52">
            <v>617056900</v>
          </cell>
          <cell r="G52">
            <v>4313120199.31</v>
          </cell>
          <cell r="H52">
            <v>716768354.8200006</v>
          </cell>
          <cell r="I52">
            <v>116.15919938987808</v>
          </cell>
          <cell r="J52">
            <v>99307004.02000019</v>
          </cell>
          <cell r="K52">
            <v>110.39292461522854</v>
          </cell>
          <cell r="L52">
            <v>406058026.3100004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52" sqref="K5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682029900</v>
      </c>
      <c r="D10" s="33">
        <f>'[1]вспомогат'!D10</f>
        <v>89629180</v>
      </c>
      <c r="E10" s="33">
        <f>'[1]вспомогат'!G10</f>
        <v>776518274.57</v>
      </c>
      <c r="F10" s="33">
        <f>'[1]вспомогат'!H10</f>
        <v>115108541.44000006</v>
      </c>
      <c r="G10" s="34">
        <f>'[1]вспомогат'!I10</f>
        <v>128.42752933810178</v>
      </c>
      <c r="H10" s="33">
        <f>'[1]вспомогат'!J10</f>
        <v>25479361.440000057</v>
      </c>
      <c r="I10" s="34">
        <f>'[1]вспомогат'!K10</f>
        <v>113.85399299502852</v>
      </c>
      <c r="J10" s="33">
        <f>'[1]вспомогат'!L10</f>
        <v>94488374.57000005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1965695000</v>
      </c>
      <c r="D12" s="33">
        <f>'[1]вспомогат'!D11</f>
        <v>293070000</v>
      </c>
      <c r="E12" s="33">
        <f>'[1]вспомогат'!G11</f>
        <v>2073870514.78</v>
      </c>
      <c r="F12" s="33">
        <f>'[1]вспомогат'!H11</f>
        <v>347117369.4100001</v>
      </c>
      <c r="G12" s="36">
        <f>'[1]вспомогат'!I11</f>
        <v>118.44179527416661</v>
      </c>
      <c r="H12" s="37">
        <f>'[1]вспомогат'!J11</f>
        <v>54047369.410000086</v>
      </c>
      <c r="I12" s="36">
        <f>'[1]вспомогат'!K11</f>
        <v>105.50316884257222</v>
      </c>
      <c r="J12" s="39">
        <f>'[1]вспомогат'!L11</f>
        <v>108175514.77999997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173077967.65</v>
      </c>
      <c r="F13" s="33">
        <f>'[1]вспомогат'!H12</f>
        <v>30493367.300000012</v>
      </c>
      <c r="G13" s="36">
        <f>'[1]вспомогат'!I12</f>
        <v>125.17803696043002</v>
      </c>
      <c r="H13" s="37">
        <f>'[1]вспомогат'!J12</f>
        <v>6133369.300000012</v>
      </c>
      <c r="I13" s="36">
        <f>'[1]вспомогат'!K12</f>
        <v>120.49881557073512</v>
      </c>
      <c r="J13" s="39">
        <f>'[1]вспомогат'!L12</f>
        <v>29443387.650000006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230138621.13</v>
      </c>
      <c r="F14" s="33">
        <f>'[1]вспомогат'!H13</f>
        <v>40435836.09</v>
      </c>
      <c r="G14" s="36">
        <f>'[1]вспомогат'!I13</f>
        <v>113.96475885685298</v>
      </c>
      <c r="H14" s="37">
        <f>'[1]вспомогат'!J13</f>
        <v>4954836.090000004</v>
      </c>
      <c r="I14" s="36">
        <f>'[1]вспомогат'!K13</f>
        <v>105.04214496943518</v>
      </c>
      <c r="J14" s="39">
        <f>'[1]вспомогат'!L13</f>
        <v>11046921.129999995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206877000</v>
      </c>
      <c r="D15" s="33">
        <f>'[1]вспомогат'!D14</f>
        <v>32084000</v>
      </c>
      <c r="E15" s="33">
        <f>'[1]вспомогат'!G14</f>
        <v>221031137.47</v>
      </c>
      <c r="F15" s="33">
        <f>'[1]вспомогат'!H14</f>
        <v>38617069.49000001</v>
      </c>
      <c r="G15" s="36">
        <f>'[1]вспомогат'!I14</f>
        <v>120.36239088018954</v>
      </c>
      <c r="H15" s="37">
        <f>'[1]вспомогат'!J14</f>
        <v>6533069.49000001</v>
      </c>
      <c r="I15" s="36">
        <f>'[1]вспомогат'!K14</f>
        <v>106.84181299516138</v>
      </c>
      <c r="J15" s="39">
        <f>'[1]вспомогат'!L14</f>
        <v>14154137.469999999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32648300</v>
      </c>
      <c r="D16" s="33">
        <f>'[1]вспомогат'!D15</f>
        <v>5993700</v>
      </c>
      <c r="E16" s="33">
        <f>'[1]вспомогат'!G15</f>
        <v>33675685.79</v>
      </c>
      <c r="F16" s="33">
        <f>'[1]вспомогат'!H15</f>
        <v>5418485.91</v>
      </c>
      <c r="G16" s="36">
        <f>'[1]вспомогат'!I15</f>
        <v>90.4030216727564</v>
      </c>
      <c r="H16" s="37">
        <f>'[1]вспомогат'!J15</f>
        <v>-575214.0899999999</v>
      </c>
      <c r="I16" s="36">
        <f>'[1]вспомогат'!K15</f>
        <v>103.14682782870777</v>
      </c>
      <c r="J16" s="39">
        <f>'[1]вспомогат'!L15</f>
        <v>1027385.7899999991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2567946580</v>
      </c>
      <c r="D17" s="41">
        <f>SUM(D12:D16)</f>
        <v>390988698</v>
      </c>
      <c r="E17" s="41">
        <f>SUM(E12:E16)</f>
        <v>2731793926.8199997</v>
      </c>
      <c r="F17" s="41">
        <f>SUM(F12:F16)</f>
        <v>462082128.2000001</v>
      </c>
      <c r="G17" s="42">
        <f>F17/D17*100</f>
        <v>118.18298855277911</v>
      </c>
      <c r="H17" s="41">
        <f>SUM(H12:H16)</f>
        <v>71093430.2000001</v>
      </c>
      <c r="I17" s="43">
        <f>E17/C17*100</f>
        <v>106.38048112433864</v>
      </c>
      <c r="J17" s="41">
        <f>SUM(J12:J16)</f>
        <v>163847346.81999996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13674136</v>
      </c>
      <c r="D18" s="44">
        <f>'[1]вспомогат'!D16</f>
        <v>2874523</v>
      </c>
      <c r="E18" s="44">
        <f>'[1]вспомогат'!G16</f>
        <v>15590051.16</v>
      </c>
      <c r="F18" s="44">
        <f>'[1]вспомогат'!H16</f>
        <v>2450085.0700000003</v>
      </c>
      <c r="G18" s="45">
        <f>'[1]вспомогат'!I16</f>
        <v>85.23449177480926</v>
      </c>
      <c r="H18" s="46">
        <f>'[1]вспомогат'!J16</f>
        <v>-424437.9299999997</v>
      </c>
      <c r="I18" s="47">
        <f>'[1]вспомогат'!K16</f>
        <v>114.01123376277668</v>
      </c>
      <c r="J18" s="48">
        <f>'[1]вспомогат'!L16</f>
        <v>1915915.1600000001</v>
      </c>
    </row>
    <row r="19" spans="1:10" ht="12.75">
      <c r="A19" s="32" t="s">
        <v>21</v>
      </c>
      <c r="B19" s="44">
        <f>'[1]вспомогат'!B17</f>
        <v>178419292</v>
      </c>
      <c r="C19" s="44">
        <f>'[1]вспомогат'!C17</f>
        <v>74368276</v>
      </c>
      <c r="D19" s="44">
        <f>'[1]вспомогат'!D17</f>
        <v>15473257</v>
      </c>
      <c r="E19" s="44">
        <f>'[1]вспомогат'!G17</f>
        <v>109746614.93</v>
      </c>
      <c r="F19" s="44">
        <f>'[1]вспомогат'!H17</f>
        <v>19718071.25</v>
      </c>
      <c r="G19" s="45">
        <f>'[1]вспомогат'!I17</f>
        <v>127.43323044398474</v>
      </c>
      <c r="H19" s="37">
        <f>'[1]вспомогат'!J17</f>
        <v>4244814.25</v>
      </c>
      <c r="I19" s="38">
        <f>'[1]вспомогат'!K17</f>
        <v>147.57181533964834</v>
      </c>
      <c r="J19" s="39">
        <f>'[1]вспомогат'!L17</f>
        <v>35378338.93000001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8322464</v>
      </c>
      <c r="D20" s="44">
        <f>'[1]вспомогат'!D18</f>
        <v>1697855</v>
      </c>
      <c r="E20" s="44">
        <f>'[1]вспомогат'!G18</f>
        <v>11747762.93</v>
      </c>
      <c r="F20" s="44">
        <f>'[1]вспомогат'!H18</f>
        <v>2191320.709999999</v>
      </c>
      <c r="G20" s="45">
        <f>'[1]вспомогат'!I18</f>
        <v>129.06406671947835</v>
      </c>
      <c r="H20" s="37">
        <f>'[1]вспомогат'!J18</f>
        <v>493465.70999999903</v>
      </c>
      <c r="I20" s="38">
        <f>'[1]вспомогат'!K18</f>
        <v>141.15726940963637</v>
      </c>
      <c r="J20" s="39">
        <f>'[1]вспомогат'!L18</f>
        <v>3425298.9299999997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6581811</v>
      </c>
      <c r="D21" s="44">
        <f>'[1]вспомогат'!D19</f>
        <v>2101572</v>
      </c>
      <c r="E21" s="44">
        <f>'[1]вспомогат'!G19</f>
        <v>8265575.06</v>
      </c>
      <c r="F21" s="44">
        <f>'[1]вспомогат'!H19</f>
        <v>1271439.6099999994</v>
      </c>
      <c r="G21" s="45">
        <f>'[1]вспомогат'!I19</f>
        <v>60.4994551697491</v>
      </c>
      <c r="H21" s="37">
        <f>'[1]вспомогат'!J19</f>
        <v>-830132.3900000006</v>
      </c>
      <c r="I21" s="38">
        <f>'[1]вспомогат'!K19</f>
        <v>125.58207854950558</v>
      </c>
      <c r="J21" s="39">
        <f>'[1]вспомогат'!L19</f>
        <v>1683764.0599999996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43630509</v>
      </c>
      <c r="D22" s="44">
        <f>'[1]вспомогат'!D20</f>
        <v>8632995</v>
      </c>
      <c r="E22" s="44">
        <f>'[1]вспомогат'!G20</f>
        <v>58297771.22</v>
      </c>
      <c r="F22" s="44">
        <f>'[1]вспомогат'!H20</f>
        <v>11268868.469999999</v>
      </c>
      <c r="G22" s="45">
        <f>'[1]вспомогат'!I20</f>
        <v>130.53254948022092</v>
      </c>
      <c r="H22" s="37">
        <f>'[1]вспомогат'!J20</f>
        <v>2635873.469999999</v>
      </c>
      <c r="I22" s="38">
        <f>'[1]вспомогат'!K20</f>
        <v>133.61698626985992</v>
      </c>
      <c r="J22" s="39">
        <f>'[1]вспомогат'!L20</f>
        <v>14667262.219999999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43916714.2</v>
      </c>
      <c r="F23" s="44">
        <f>'[1]вспомогат'!H21</f>
        <v>8315267.950000003</v>
      </c>
      <c r="G23" s="45">
        <f>'[1]вспомогат'!I21</f>
        <v>128.91728397167174</v>
      </c>
      <c r="H23" s="37">
        <f>'[1]вспомогат'!J21</f>
        <v>1865187.950000003</v>
      </c>
      <c r="I23" s="38">
        <f>'[1]вспомогат'!K21</f>
        <v>131.2187199062517</v>
      </c>
      <c r="J23" s="39">
        <f>'[1]вспомогат'!L21</f>
        <v>10448384.200000003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36014156</v>
      </c>
      <c r="D24" s="44">
        <f>'[1]вспомогат'!D22</f>
        <v>6783821</v>
      </c>
      <c r="E24" s="44">
        <f>'[1]вспомогат'!G22</f>
        <v>42211842.75</v>
      </c>
      <c r="F24" s="44">
        <f>'[1]вспомогат'!H22</f>
        <v>6535648.539999999</v>
      </c>
      <c r="G24" s="45">
        <f>'[1]вспомогат'!I22</f>
        <v>96.34170093815858</v>
      </c>
      <c r="H24" s="37">
        <f>'[1]вспомогат'!J22</f>
        <v>-248172.4600000009</v>
      </c>
      <c r="I24" s="38">
        <f>'[1]вспомогат'!K22</f>
        <v>117.2090295549339</v>
      </c>
      <c r="J24" s="39">
        <f>'[1]вспомогат'!L22</f>
        <v>6197686.75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25796873</v>
      </c>
      <c r="D25" s="44">
        <f>'[1]вспомогат'!D23</f>
        <v>6009373</v>
      </c>
      <c r="E25" s="44">
        <f>'[1]вспомогат'!G23</f>
        <v>31370230.87</v>
      </c>
      <c r="F25" s="44">
        <f>'[1]вспомогат'!H23</f>
        <v>5856444.940000001</v>
      </c>
      <c r="G25" s="45">
        <f>'[1]вспомогат'!I23</f>
        <v>97.45517444165974</v>
      </c>
      <c r="H25" s="37">
        <f>'[1]вспомогат'!J23</f>
        <v>-152928.05999999866</v>
      </c>
      <c r="I25" s="38">
        <f>'[1]вспомогат'!K23</f>
        <v>121.60478081975286</v>
      </c>
      <c r="J25" s="39">
        <f>'[1]вспомогат'!L23</f>
        <v>5573357.870000001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16242206.9</v>
      </c>
      <c r="F26" s="44">
        <f>'[1]вспомогат'!H24</f>
        <v>2587298.7300000004</v>
      </c>
      <c r="G26" s="45">
        <f>'[1]вспомогат'!I24</f>
        <v>123.41933352668548</v>
      </c>
      <c r="H26" s="37">
        <f>'[1]вспомогат'!J24</f>
        <v>490950.73000000045</v>
      </c>
      <c r="I26" s="38">
        <f>'[1]вспомогат'!K24</f>
        <v>133.19648297534945</v>
      </c>
      <c r="J26" s="39">
        <f>'[1]вспомогат'!L24</f>
        <v>4048035.9000000004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43109540</v>
      </c>
      <c r="D27" s="44">
        <f>'[1]вспомогат'!D25</f>
        <v>9758245</v>
      </c>
      <c r="E27" s="44">
        <f>'[1]вспомогат'!G25</f>
        <v>51098173.62</v>
      </c>
      <c r="F27" s="44">
        <f>'[1]вспомогат'!H25</f>
        <v>9527520.29</v>
      </c>
      <c r="G27" s="45">
        <f>'[1]вспомогат'!I25</f>
        <v>97.63559215822106</v>
      </c>
      <c r="H27" s="37">
        <f>'[1]вспомогат'!J25</f>
        <v>-230724.7100000009</v>
      </c>
      <c r="I27" s="38">
        <f>'[1]вспомогат'!K25</f>
        <v>118.53101104767066</v>
      </c>
      <c r="J27" s="39">
        <f>'[1]вспомогат'!L25</f>
        <v>7988633.619999997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24893977</v>
      </c>
      <c r="D28" s="44">
        <f>'[1]вспомогат'!D26</f>
        <v>4473593</v>
      </c>
      <c r="E28" s="44">
        <f>'[1]вспомогат'!G26</f>
        <v>27592523.26</v>
      </c>
      <c r="F28" s="44">
        <f>'[1]вспомогат'!H26</f>
        <v>4860024.460000001</v>
      </c>
      <c r="G28" s="45">
        <f>'[1]вспомогат'!I26</f>
        <v>108.638055808832</v>
      </c>
      <c r="H28" s="37">
        <f>'[1]вспомогат'!J26</f>
        <v>386431.4600000009</v>
      </c>
      <c r="I28" s="38">
        <f>'[1]вспомогат'!K26</f>
        <v>110.84015727981111</v>
      </c>
      <c r="J28" s="39">
        <f>'[1]вспомогат'!L26</f>
        <v>2698546.2600000016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18317697</v>
      </c>
      <c r="D29" s="44">
        <f>'[1]вспомогат'!D27</f>
        <v>4969244</v>
      </c>
      <c r="E29" s="44">
        <f>'[1]вспомогат'!G27</f>
        <v>22321823.96</v>
      </c>
      <c r="F29" s="44">
        <f>'[1]вспомогат'!H27</f>
        <v>3633135.960000001</v>
      </c>
      <c r="G29" s="45">
        <f>'[1]вспомогат'!I27</f>
        <v>73.11244849317121</v>
      </c>
      <c r="H29" s="37">
        <f>'[1]вспомогат'!J27</f>
        <v>-1336108.039999999</v>
      </c>
      <c r="I29" s="38">
        <f>'[1]вспомогат'!K27</f>
        <v>121.85933613816191</v>
      </c>
      <c r="J29" s="39">
        <f>'[1]вспомогат'!L27</f>
        <v>4004126.960000001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25491377</v>
      </c>
      <c r="D30" s="44">
        <f>'[1]вспомогат'!D28</f>
        <v>3934457</v>
      </c>
      <c r="E30" s="44">
        <f>'[1]вспомогат'!G28</f>
        <v>28503928.3</v>
      </c>
      <c r="F30" s="44">
        <f>'[1]вспомогат'!H28</f>
        <v>4974888.199999999</v>
      </c>
      <c r="G30" s="45">
        <f>'[1]вспомогат'!I28</f>
        <v>126.44408618520929</v>
      </c>
      <c r="H30" s="37">
        <f>'[1]вспомогат'!J28</f>
        <v>1040431.1999999993</v>
      </c>
      <c r="I30" s="38">
        <f>'[1]вспомогат'!K28</f>
        <v>111.81792297842522</v>
      </c>
      <c r="J30" s="39">
        <f>'[1]вспомогат'!L28</f>
        <v>3012551.3000000007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62727586</v>
      </c>
      <c r="D31" s="44">
        <f>'[1]вспомогат'!D29</f>
        <v>12748112</v>
      </c>
      <c r="E31" s="44">
        <f>'[1]вспомогат'!G29</f>
        <v>68526569.05</v>
      </c>
      <c r="F31" s="44">
        <f>'[1]вспомогат'!H29</f>
        <v>10548393.119999997</v>
      </c>
      <c r="G31" s="45">
        <f>'[1]вспомогат'!I29</f>
        <v>82.74474777127779</v>
      </c>
      <c r="H31" s="37">
        <f>'[1]вспомогат'!J29</f>
        <v>-2199718.8800000027</v>
      </c>
      <c r="I31" s="38">
        <f>'[1]вспомогат'!K29</f>
        <v>109.24470941700196</v>
      </c>
      <c r="J31" s="39">
        <f>'[1]вспомогат'!L29</f>
        <v>5798983.049999997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20692740</v>
      </c>
      <c r="D32" s="44">
        <f>'[1]вспомогат'!D30</f>
        <v>3730459</v>
      </c>
      <c r="E32" s="44">
        <f>'[1]вспомогат'!G30</f>
        <v>27139903.73</v>
      </c>
      <c r="F32" s="44">
        <f>'[1]вспомогат'!H30</f>
        <v>4584245.460000001</v>
      </c>
      <c r="G32" s="45">
        <f>'[1]вспомогат'!I30</f>
        <v>122.8869010489058</v>
      </c>
      <c r="H32" s="37">
        <f>'[1]вспомогат'!J30</f>
        <v>853786.4600000009</v>
      </c>
      <c r="I32" s="38">
        <f>'[1]вспомогат'!K30</f>
        <v>131.15664590576213</v>
      </c>
      <c r="J32" s="39">
        <f>'[1]вспомогат'!L30</f>
        <v>6447163.73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12796844</v>
      </c>
      <c r="D33" s="44">
        <f>'[1]вспомогат'!D31</f>
        <v>2135213</v>
      </c>
      <c r="E33" s="44">
        <f>'[1]вспомогат'!G31</f>
        <v>13357758.73</v>
      </c>
      <c r="F33" s="44">
        <f>'[1]вспомогат'!H31</f>
        <v>2355765.17</v>
      </c>
      <c r="G33" s="45">
        <f>'[1]вспомогат'!I31</f>
        <v>110.32928190302324</v>
      </c>
      <c r="H33" s="37">
        <f>'[1]вспомогат'!J31</f>
        <v>220552.16999999993</v>
      </c>
      <c r="I33" s="38">
        <f>'[1]вспомогат'!K31</f>
        <v>104.38322706754886</v>
      </c>
      <c r="J33" s="39">
        <f>'[1]вспомогат'!L31</f>
        <v>560914.7300000004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10069151</v>
      </c>
      <c r="D34" s="44">
        <f>'[1]вспомогат'!D32</f>
        <v>1816468</v>
      </c>
      <c r="E34" s="44">
        <f>'[1]вспомогат'!G32</f>
        <v>14501523.53</v>
      </c>
      <c r="F34" s="44">
        <f>'[1]вспомогат'!H32</f>
        <v>2661468.66</v>
      </c>
      <c r="G34" s="45">
        <f>'[1]вспомогат'!I32</f>
        <v>146.51888500100193</v>
      </c>
      <c r="H34" s="37">
        <f>'[1]вспомогат'!J32</f>
        <v>845000.6600000001</v>
      </c>
      <c r="I34" s="38">
        <f>'[1]вспомогат'!K32</f>
        <v>144.0193272501326</v>
      </c>
      <c r="J34" s="39">
        <f>'[1]вспомогат'!L32</f>
        <v>4432372.529999999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21674154.55</v>
      </c>
      <c r="F35" s="44">
        <f>'[1]вспомогат'!H33</f>
        <v>3522901.789999999</v>
      </c>
      <c r="G35" s="45">
        <f>'[1]вспомогат'!I33</f>
        <v>104.56907435534468</v>
      </c>
      <c r="H35" s="37">
        <f>'[1]вспомогат'!J33</f>
        <v>153930.7899999991</v>
      </c>
      <c r="I35" s="38">
        <f>'[1]вспомогат'!K33</f>
        <v>128.33757046407138</v>
      </c>
      <c r="J35" s="39">
        <f>'[1]вспомогат'!L33</f>
        <v>4785760.550000001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21047296.54</v>
      </c>
      <c r="F36" s="44">
        <f>'[1]вспомогат'!H34</f>
        <v>3351710.9800000004</v>
      </c>
      <c r="G36" s="45">
        <f>'[1]вспомогат'!I34</f>
        <v>118.46431908952746</v>
      </c>
      <c r="H36" s="37">
        <f>'[1]вспомогат'!J34</f>
        <v>522410.98000000045</v>
      </c>
      <c r="I36" s="38">
        <f>'[1]вспомогат'!K34</f>
        <v>130.81931091322363</v>
      </c>
      <c r="J36" s="39">
        <f>'[1]вспомогат'!L34</f>
        <v>4958466.539999999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46772618</v>
      </c>
      <c r="D37" s="44">
        <f>'[1]вспомогат'!D35</f>
        <v>14524900</v>
      </c>
      <c r="E37" s="44">
        <f>'[1]вспомогат'!G35</f>
        <v>50441381.42</v>
      </c>
      <c r="F37" s="44">
        <f>'[1]вспомогат'!H35</f>
        <v>8928499.020000003</v>
      </c>
      <c r="G37" s="45">
        <f>'[1]вспомогат'!I35</f>
        <v>61.47029597449899</v>
      </c>
      <c r="H37" s="37">
        <f>'[1]вспомогат'!J35</f>
        <v>-5596400.979999997</v>
      </c>
      <c r="I37" s="38">
        <f>'[1]вспомогат'!K35</f>
        <v>107.8438273863567</v>
      </c>
      <c r="J37" s="39">
        <f>'[1]вспомогат'!L35</f>
        <v>3668763.420000002</v>
      </c>
    </row>
    <row r="38" spans="1:10" ht="18.75" customHeight="1">
      <c r="A38" s="50" t="s">
        <v>40</v>
      </c>
      <c r="B38" s="41">
        <f>SUM(B18:B37)</f>
        <v>1326828877</v>
      </c>
      <c r="C38" s="41">
        <f>SUM(C18:C37)</f>
        <v>551899480</v>
      </c>
      <c r="D38" s="41">
        <f>SUM(D18:D37)</f>
        <v>116408786</v>
      </c>
      <c r="E38" s="41">
        <f>SUM(E18:E37)</f>
        <v>683593806.7099998</v>
      </c>
      <c r="F38" s="41">
        <f>SUM(F18:F37)</f>
        <v>119142998.38000003</v>
      </c>
      <c r="G38" s="42">
        <f>F38/D38*100</f>
        <v>102.34880241771445</v>
      </c>
      <c r="H38" s="41">
        <f>SUM(H18:H37)</f>
        <v>2734212.3800000027</v>
      </c>
      <c r="I38" s="43">
        <f>E38/C38*100</f>
        <v>123.86201318943075</v>
      </c>
      <c r="J38" s="41">
        <f>SUM(J18:J37)</f>
        <v>131694326.71000002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4926140</v>
      </c>
      <c r="D39" s="33">
        <f>'[1]вспомогат'!D36</f>
        <v>661928</v>
      </c>
      <c r="E39" s="33">
        <f>'[1]вспомогат'!G36</f>
        <v>5075579.66</v>
      </c>
      <c r="F39" s="33">
        <f>'[1]вспомогат'!H36</f>
        <v>784779.6900000004</v>
      </c>
      <c r="G39" s="36">
        <f>'[1]вспомогат'!I36</f>
        <v>118.55967567469581</v>
      </c>
      <c r="H39" s="37">
        <f>'[1]вспомогат'!J36</f>
        <v>122851.69000000041</v>
      </c>
      <c r="I39" s="38">
        <f>'[1]вспомогат'!K36</f>
        <v>103.0336056222519</v>
      </c>
      <c r="J39" s="39">
        <f>'[1]вспомогат'!L36</f>
        <v>149439.66000000015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14998266</v>
      </c>
      <c r="D40" s="33">
        <f>'[1]вспомогат'!D37</f>
        <v>2723206</v>
      </c>
      <c r="E40" s="33">
        <f>'[1]вспомогат'!G37</f>
        <v>15237887.65</v>
      </c>
      <c r="F40" s="33">
        <f>'[1]вспомогат'!H37</f>
        <v>2550009.25</v>
      </c>
      <c r="G40" s="36">
        <f>'[1]вспомогат'!I37</f>
        <v>93.63996884554456</v>
      </c>
      <c r="H40" s="37">
        <f>'[1]вспомогат'!J37</f>
        <v>-173196.75</v>
      </c>
      <c r="I40" s="38">
        <f>'[1]вспомогат'!K37</f>
        <v>101.59766235643508</v>
      </c>
      <c r="J40" s="39">
        <f>'[1]вспомогат'!L37</f>
        <v>239621.65000000037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6788559</v>
      </c>
      <c r="D41" s="33">
        <f>'[1]вспомогат'!D38</f>
        <v>1649407</v>
      </c>
      <c r="E41" s="33">
        <f>'[1]вспомогат'!G38</f>
        <v>7379916.37</v>
      </c>
      <c r="F41" s="33">
        <f>'[1]вспомогат'!H38</f>
        <v>1312992.4400000004</v>
      </c>
      <c r="G41" s="36">
        <f>'[1]вспомогат'!I38</f>
        <v>79.6039085562266</v>
      </c>
      <c r="H41" s="37">
        <f>'[1]вспомогат'!J38</f>
        <v>-336414.5599999996</v>
      </c>
      <c r="I41" s="38">
        <f>'[1]вспомогат'!K38</f>
        <v>108.71108831785952</v>
      </c>
      <c r="J41" s="39">
        <f>'[1]вспомогат'!L38</f>
        <v>591357.3700000001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5680924</v>
      </c>
      <c r="D42" s="33">
        <f>'[1]вспомогат'!D39</f>
        <v>972769</v>
      </c>
      <c r="E42" s="33">
        <f>'[1]вспомогат'!G39</f>
        <v>5772763.67</v>
      </c>
      <c r="F42" s="33">
        <f>'[1]вспомогат'!H39</f>
        <v>919285.1200000001</v>
      </c>
      <c r="G42" s="36">
        <f>'[1]вспомогат'!I39</f>
        <v>94.50189304963462</v>
      </c>
      <c r="H42" s="37">
        <f>'[1]вспомогат'!J39</f>
        <v>-53483.87999999989</v>
      </c>
      <c r="I42" s="38">
        <f>'[1]вспомогат'!K39</f>
        <v>101.61663261117381</v>
      </c>
      <c r="J42" s="39">
        <f>'[1]вспомогат'!L39</f>
        <v>91839.66999999993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6185265.48</v>
      </c>
      <c r="F43" s="33">
        <f>'[1]вспомогат'!H40</f>
        <v>661517.7400000002</v>
      </c>
      <c r="G43" s="36">
        <f>'[1]вспомогат'!I40</f>
        <v>119.89099364585715</v>
      </c>
      <c r="H43" s="37">
        <f>'[1]вспомогат'!J40</f>
        <v>109751.74000000022</v>
      </c>
      <c r="I43" s="38">
        <f>'[1]вспомогат'!K40</f>
        <v>195.28758232667985</v>
      </c>
      <c r="J43" s="39">
        <f>'[1]вспомогат'!L40</f>
        <v>3018005.4800000004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5485268</v>
      </c>
      <c r="D44" s="33">
        <f>'[1]вспомогат'!D41</f>
        <v>2025768</v>
      </c>
      <c r="E44" s="33">
        <f>'[1]вспомогат'!G41</f>
        <v>6278122.3</v>
      </c>
      <c r="F44" s="33">
        <f>'[1]вспомогат'!H41</f>
        <v>899909.1099999994</v>
      </c>
      <c r="G44" s="36">
        <f>'[1]вспомогат'!I41</f>
        <v>44.42310817428252</v>
      </c>
      <c r="H44" s="37">
        <f>'[1]вспомогат'!J41</f>
        <v>-1125858.8900000006</v>
      </c>
      <c r="I44" s="38">
        <f>'[1]вспомогат'!K41</f>
        <v>114.45424909047289</v>
      </c>
      <c r="J44" s="39">
        <f>'[1]вспомогат'!L41</f>
        <v>792854.2999999998</v>
      </c>
    </row>
    <row r="45" spans="1:10" ht="14.25" customHeight="1">
      <c r="A45" s="52" t="s">
        <v>47</v>
      </c>
      <c r="B45" s="33">
        <f>'[1]вспомогат'!B42</f>
        <v>23202313</v>
      </c>
      <c r="C45" s="33">
        <f>'[1]вспомогат'!C42</f>
        <v>11332290</v>
      </c>
      <c r="D45" s="33">
        <f>'[1]вспомогат'!D42</f>
        <v>2295986</v>
      </c>
      <c r="E45" s="33">
        <f>'[1]вспомогат'!G42</f>
        <v>12041297.59</v>
      </c>
      <c r="F45" s="33">
        <f>'[1]вспомогат'!H42</f>
        <v>1736393.5700000003</v>
      </c>
      <c r="G45" s="36">
        <f>'[1]вспомогат'!I42</f>
        <v>75.62735879051529</v>
      </c>
      <c r="H45" s="37">
        <f>'[1]вспомогат'!J42</f>
        <v>-559592.4299999997</v>
      </c>
      <c r="I45" s="38">
        <f>'[1]вспомогат'!K42</f>
        <v>106.25652529188716</v>
      </c>
      <c r="J45" s="39">
        <f>'[1]вспомогат'!L42</f>
        <v>709007.5899999999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20873326.96</v>
      </c>
      <c r="F46" s="33">
        <f>'[1]вспомогат'!H43</f>
        <v>4203615.07</v>
      </c>
      <c r="G46" s="36">
        <f>'[1]вспомогат'!I43</f>
        <v>144.29386571340697</v>
      </c>
      <c r="H46" s="37">
        <f>'[1]вспомогат'!J43</f>
        <v>1290383.0700000003</v>
      </c>
      <c r="I46" s="38">
        <f>'[1]вспомогат'!K43</f>
        <v>130.37999216595483</v>
      </c>
      <c r="J46" s="39">
        <f>'[1]вспомогат'!L43</f>
        <v>4863717.960000001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8850910.98</v>
      </c>
      <c r="F47" s="33">
        <f>'[1]вспомогат'!H44</f>
        <v>1515127.210000001</v>
      </c>
      <c r="G47" s="36">
        <f>'[1]вспомогат'!I44</f>
        <v>116.18717293948045</v>
      </c>
      <c r="H47" s="37">
        <f>'[1]вспомогат'!J44</f>
        <v>211087.2100000009</v>
      </c>
      <c r="I47" s="38">
        <f>'[1]вспомогат'!K44</f>
        <v>107.14273066000392</v>
      </c>
      <c r="J47" s="39">
        <f>'[1]вспомогат'!L44</f>
        <v>590050.9800000004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7983946.81</v>
      </c>
      <c r="F48" s="33">
        <f>'[1]вспомогат'!H45</f>
        <v>1214675.7999999998</v>
      </c>
      <c r="G48" s="36">
        <f>'[1]вспомогат'!I45</f>
        <v>145.72443173297594</v>
      </c>
      <c r="H48" s="37">
        <f>'[1]вспомогат'!J45</f>
        <v>381132.7999999998</v>
      </c>
      <c r="I48" s="38">
        <f>'[1]вспомогат'!K45</f>
        <v>108.80217074314122</v>
      </c>
      <c r="J48" s="39">
        <f>'[1]вспомогат'!L45</f>
        <v>645906.8099999996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2897279</v>
      </c>
      <c r="D49" s="33">
        <f>'[1]вспомогат'!D46</f>
        <v>708585</v>
      </c>
      <c r="E49" s="33">
        <f>'[1]вспомогат'!G46</f>
        <v>3338756.94</v>
      </c>
      <c r="F49" s="33">
        <f>'[1]вспомогат'!H46</f>
        <v>404552.95999999996</v>
      </c>
      <c r="G49" s="36">
        <f>'[1]вспомогат'!I46</f>
        <v>57.09307422539286</v>
      </c>
      <c r="H49" s="37">
        <f>'[1]вспомогат'!J46</f>
        <v>-304032.04000000004</v>
      </c>
      <c r="I49" s="38">
        <f>'[1]вспомогат'!K46</f>
        <v>115.23767438344737</v>
      </c>
      <c r="J49" s="39">
        <f>'[1]вспомогат'!L46</f>
        <v>441477.93999999994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2574904</v>
      </c>
      <c r="D50" s="33">
        <f>'[1]вспомогат'!D47</f>
        <v>827464</v>
      </c>
      <c r="E50" s="33">
        <f>'[1]вспомогат'!G47</f>
        <v>3319854.25</v>
      </c>
      <c r="F50" s="33">
        <f>'[1]вспомогат'!H47</f>
        <v>543498.4500000002</v>
      </c>
      <c r="G50" s="36">
        <f>'[1]вспомогат'!I47</f>
        <v>65.68242848027228</v>
      </c>
      <c r="H50" s="37">
        <f>'[1]вспомогат'!J47</f>
        <v>-283965.5499999998</v>
      </c>
      <c r="I50" s="38">
        <f>'[1]вспомогат'!K47</f>
        <v>128.9311853956497</v>
      </c>
      <c r="J50" s="39">
        <f>'[1]вспомогат'!L47</f>
        <v>744950.25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3447866.35</v>
      </c>
      <c r="F51" s="33">
        <f>'[1]вспомогат'!H48</f>
        <v>645921.9300000002</v>
      </c>
      <c r="G51" s="36">
        <f>'[1]вспомогат'!I48</f>
        <v>129.25625247637691</v>
      </c>
      <c r="H51" s="37">
        <f>'[1]вспомогат'!J48</f>
        <v>146199.93000000017</v>
      </c>
      <c r="I51" s="38">
        <f>'[1]вспомогат'!K48</f>
        <v>109.5408557480361</v>
      </c>
      <c r="J51" s="39">
        <f>'[1]вспомогат'!L48</f>
        <v>300304.3500000001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8950174.11</v>
      </c>
      <c r="F52" s="33">
        <f>'[1]вспомогат'!H49</f>
        <v>2024869.1899999995</v>
      </c>
      <c r="G52" s="36">
        <f>'[1]вспомогат'!I49</f>
        <v>195.15231441502564</v>
      </c>
      <c r="H52" s="37">
        <f>'[1]вспомогат'!J49</f>
        <v>987285.1899999995</v>
      </c>
      <c r="I52" s="38">
        <f>'[1]вспомогат'!K49</f>
        <v>134.0128291953622</v>
      </c>
      <c r="J52" s="39">
        <f>'[1]вспомогат'!L49</f>
        <v>2271579.1099999994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3465032.34</v>
      </c>
      <c r="F53" s="33">
        <f>'[1]вспомогат'!H50</f>
        <v>548231.1799999997</v>
      </c>
      <c r="G53" s="36">
        <f>'[1]вспомогат'!I50</f>
        <v>80.52678442904435</v>
      </c>
      <c r="H53" s="37">
        <f>'[1]вспомогат'!J50</f>
        <v>-132574.8200000003</v>
      </c>
      <c r="I53" s="38">
        <f>'[1]вспомогат'!K50</f>
        <v>101.02229350244667</v>
      </c>
      <c r="J53" s="39">
        <f>'[1]вспомогат'!L50</f>
        <v>35064.33999999985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3013489.75</v>
      </c>
      <c r="F54" s="33">
        <f>'[1]вспомогат'!H51</f>
        <v>469308.08999999985</v>
      </c>
      <c r="G54" s="36">
        <f>'[1]вспомогат'!I51</f>
        <v>136.25644978660392</v>
      </c>
      <c r="H54" s="37">
        <f>'[1]вспомогат'!J51</f>
        <v>124878.08999999985</v>
      </c>
      <c r="I54" s="38">
        <f>'[1]вспомогат'!K51</f>
        <v>121.96961050136217</v>
      </c>
      <c r="J54" s="39">
        <f>'[1]вспомогат'!L51</f>
        <v>542800.75</v>
      </c>
    </row>
    <row r="55" spans="1:10" ht="15" customHeight="1">
      <c r="A55" s="50" t="s">
        <v>57</v>
      </c>
      <c r="B55" s="41">
        <f>SUM(B39:B54)</f>
        <v>243068014</v>
      </c>
      <c r="C55" s="41">
        <f>SUM(C39:C54)</f>
        <v>105186213</v>
      </c>
      <c r="D55" s="41">
        <f>SUM(D39:D54)</f>
        <v>20030236</v>
      </c>
      <c r="E55" s="41">
        <f>SUM(E39:E54)</f>
        <v>121214191.21000001</v>
      </c>
      <c r="F55" s="41">
        <f>SUM(F39:F54)</f>
        <v>20434686.8</v>
      </c>
      <c r="G55" s="42">
        <f>F55/D55*100</f>
        <v>102.01920137136678</v>
      </c>
      <c r="H55" s="41">
        <f>SUM(H39:H54)</f>
        <v>404450.8000000012</v>
      </c>
      <c r="I55" s="43">
        <f>E55/C55*100</f>
        <v>115.23771771306188</v>
      </c>
      <c r="J55" s="41">
        <f>SUM(J39:J54)</f>
        <v>16027978.21</v>
      </c>
    </row>
    <row r="56" spans="1:10" ht="15.75" customHeight="1">
      <c r="A56" s="53" t="s">
        <v>58</v>
      </c>
      <c r="B56" s="54">
        <f>'[1]вспомогат'!B52</f>
        <v>8503359714</v>
      </c>
      <c r="C56" s="54">
        <f>'[1]вспомогат'!C52</f>
        <v>3907062173</v>
      </c>
      <c r="D56" s="54">
        <f>'[1]вспомогат'!D52</f>
        <v>617056900</v>
      </c>
      <c r="E56" s="54">
        <f>'[1]вспомогат'!G52</f>
        <v>4313120199.31</v>
      </c>
      <c r="F56" s="54">
        <f>'[1]вспомогат'!H52</f>
        <v>716768354.8200006</v>
      </c>
      <c r="G56" s="55">
        <f>'[1]вспомогат'!I52</f>
        <v>116.15919938987808</v>
      </c>
      <c r="H56" s="54">
        <f>'[1]вспомогат'!J52</f>
        <v>99307004.02000019</v>
      </c>
      <c r="I56" s="55">
        <f>'[1]вспомогат'!K52</f>
        <v>110.39292461522854</v>
      </c>
      <c r="J56" s="54">
        <f>'[1]вспомогат'!L52</f>
        <v>406058026.3100004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30.06.2017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2017-07-04T04:19:27Z</cp:lastPrinted>
  <dcterms:created xsi:type="dcterms:W3CDTF">2017-07-04T04:19:19Z</dcterms:created>
  <dcterms:modified xsi:type="dcterms:W3CDTF">2017-07-04T04:19:49Z</dcterms:modified>
  <cp:category/>
  <cp:version/>
  <cp:contentType/>
  <cp:contentStatus/>
</cp:coreProperties>
</file>