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<sst xmlns="http://schemas.openxmlformats.org/spreadsheetml/2006/main" count="64" uniqueCount="59">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</sst>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26.06.2017</v>
          </cell>
        </row>
        <row r="6">
          <cell r="G6" t="str">
            <v>Фактично надійшло на 26.06.2017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754114289.92</v>
          </cell>
          <cell r="H10">
            <v>92704556.78999996</v>
          </cell>
          <cell r="I10">
            <v>103.43122272233212</v>
          </cell>
          <cell r="J10">
            <v>3075376.789999962</v>
          </cell>
          <cell r="K10">
            <v>110.56909527280254</v>
          </cell>
          <cell r="L10">
            <v>72084389.91999996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1980825783.03</v>
          </cell>
          <cell r="H11">
            <v>254072637.6600001</v>
          </cell>
          <cell r="I11">
            <v>77.91966070475668</v>
          </cell>
          <cell r="J11">
            <v>-71997362.33999991</v>
          </cell>
          <cell r="K11">
            <v>99.10595578765144</v>
          </cell>
          <cell r="L11">
            <v>-17869216.97000003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164310934.17</v>
          </cell>
          <cell r="H12">
            <v>21726333.819999993</v>
          </cell>
          <cell r="I12">
            <v>89.1885698020172</v>
          </cell>
          <cell r="J12">
            <v>-2633664.180000007</v>
          </cell>
          <cell r="K12">
            <v>114.39510887280764</v>
          </cell>
          <cell r="L12">
            <v>20676354.169999987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225526920.79</v>
          </cell>
          <cell r="H13">
            <v>35824135.75</v>
          </cell>
          <cell r="I13">
            <v>100.96709717877175</v>
          </cell>
          <cell r="J13">
            <v>343135.75</v>
          </cell>
          <cell r="K13">
            <v>102.93722710171129</v>
          </cell>
          <cell r="L13">
            <v>6435220.789999992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210635619.8</v>
          </cell>
          <cell r="H14">
            <v>28221551.820000023</v>
          </cell>
          <cell r="I14">
            <v>82.70294168327284</v>
          </cell>
          <cell r="J14">
            <v>-5902448.179999977</v>
          </cell>
          <cell r="K14">
            <v>100.82263281590298</v>
          </cell>
          <cell r="L14">
            <v>1718619.800000012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32594100.62</v>
          </cell>
          <cell r="H15">
            <v>4336900.740000002</v>
          </cell>
          <cell r="I15">
            <v>94.40975118096529</v>
          </cell>
          <cell r="J15">
            <v>-256799.2599999979</v>
          </cell>
          <cell r="K15">
            <v>104.30679627371728</v>
          </cell>
          <cell r="L15">
            <v>1345800.620000001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14818076.5</v>
          </cell>
          <cell r="H16">
            <v>1678110.4100000001</v>
          </cell>
          <cell r="I16">
            <v>51.90835437524921</v>
          </cell>
          <cell r="J16">
            <v>-1554722.5899999999</v>
          </cell>
          <cell r="K16">
            <v>105.59867110837268</v>
          </cell>
          <cell r="L16">
            <v>785630.5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106699800.87</v>
          </cell>
          <cell r="H17">
            <v>16671257.189999998</v>
          </cell>
          <cell r="I17">
            <v>109.73359843375164</v>
          </cell>
          <cell r="J17">
            <v>1478775.1899999976</v>
          </cell>
          <cell r="K17">
            <v>144.01862585431246</v>
          </cell>
          <cell r="L17">
            <v>32612299.870000005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10926436.24</v>
          </cell>
          <cell r="H18">
            <v>1369994.0199999996</v>
          </cell>
          <cell r="I18">
            <v>88.86140284876628</v>
          </cell>
          <cell r="J18">
            <v>-171725.98000000045</v>
          </cell>
          <cell r="K18">
            <v>133.79862898004723</v>
          </cell>
          <cell r="L18">
            <v>2760107.24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7807907.35</v>
          </cell>
          <cell r="H19">
            <v>813771.8999999994</v>
          </cell>
          <cell r="I19">
            <v>99.13553701691373</v>
          </cell>
          <cell r="J19">
            <v>-7096.100000000559</v>
          </cell>
          <cell r="K19">
            <v>147.28824281418954</v>
          </cell>
          <cell r="L19">
            <v>2506800.3499999996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55498396.17</v>
          </cell>
          <cell r="H20">
            <v>8469493.420000002</v>
          </cell>
          <cell r="I20">
            <v>97.55407312616157</v>
          </cell>
          <cell r="J20">
            <v>-212351.5799999982</v>
          </cell>
          <cell r="K20">
            <v>127.05863236225605</v>
          </cell>
          <cell r="L20">
            <v>11819037.170000002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41585587.64</v>
          </cell>
          <cell r="H21">
            <v>5984141.390000001</v>
          </cell>
          <cell r="I21">
            <v>92.77623517847842</v>
          </cell>
          <cell r="J21">
            <v>-465938.6099999994</v>
          </cell>
          <cell r="K21">
            <v>124.253548474035</v>
          </cell>
          <cell r="L21">
            <v>8117257.640000001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40297647.5</v>
          </cell>
          <cell r="H22">
            <v>4621453.289999999</v>
          </cell>
          <cell r="I22">
            <v>71.94804696013898</v>
          </cell>
          <cell r="J22">
            <v>-1801866.710000001</v>
          </cell>
          <cell r="K22">
            <v>113.02529151639573</v>
          </cell>
          <cell r="L22">
            <v>4643992.5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30038785.66</v>
          </cell>
          <cell r="H23">
            <v>4524999.73</v>
          </cell>
          <cell r="I23">
            <v>90.96623293026077</v>
          </cell>
          <cell r="J23">
            <v>-449373.26999999955</v>
          </cell>
          <cell r="K23">
            <v>121.31063615421984</v>
          </cell>
          <cell r="L23">
            <v>5276912.66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15513033.72</v>
          </cell>
          <cell r="H24">
            <v>1858125.5500000007</v>
          </cell>
          <cell r="I24">
            <v>88.6363118146415</v>
          </cell>
          <cell r="J24">
            <v>-238222.44999999925</v>
          </cell>
          <cell r="K24">
            <v>127.21679661536646</v>
          </cell>
          <cell r="L24">
            <v>3318862.7200000007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49085849.17</v>
          </cell>
          <cell r="H25">
            <v>7515195.840000004</v>
          </cell>
          <cell r="I25">
            <v>93.83151395668385</v>
          </cell>
          <cell r="J25">
            <v>-494049.1599999964</v>
          </cell>
          <cell r="K25">
            <v>118.67796979923378</v>
          </cell>
          <cell r="L25">
            <v>7725309.170000002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26655842.15</v>
          </cell>
          <cell r="H26">
            <v>3923343.3499999978</v>
          </cell>
          <cell r="I26">
            <v>93.00122931982293</v>
          </cell>
          <cell r="J26">
            <v>-295249.65000000224</v>
          </cell>
          <cell r="K26">
            <v>108.18566919397668</v>
          </cell>
          <cell r="L26">
            <v>2016865.1499999985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21425282.83</v>
          </cell>
          <cell r="H27">
            <v>2736594.829999998</v>
          </cell>
          <cell r="I27">
            <v>83.53395225375121</v>
          </cell>
          <cell r="J27">
            <v>-539432.1700000018</v>
          </cell>
          <cell r="K27">
            <v>128.87791275275978</v>
          </cell>
          <cell r="L27">
            <v>4800802.829999998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27020595.88</v>
          </cell>
          <cell r="H28">
            <v>3491555.7799999975</v>
          </cell>
          <cell r="I28">
            <v>79.8758559379652</v>
          </cell>
          <cell r="J28">
            <v>-879672.2200000025</v>
          </cell>
          <cell r="K28">
            <v>104.21336641552648</v>
          </cell>
          <cell r="L28">
            <v>1092447.879999999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65900663.49</v>
          </cell>
          <cell r="H29">
            <v>7922487.560000002</v>
          </cell>
          <cell r="I29">
            <v>92.88291868426232</v>
          </cell>
          <cell r="J29">
            <v>-607054.4399999976</v>
          </cell>
          <cell r="K29">
            <v>112.63334780745586</v>
          </cell>
          <cell r="L29">
            <v>7391647.490000002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26179151.51</v>
          </cell>
          <cell r="H30">
            <v>3623493.240000002</v>
          </cell>
          <cell r="I30">
            <v>103.50001928043152</v>
          </cell>
          <cell r="J30">
            <v>122534.24000000209</v>
          </cell>
          <cell r="K30">
            <v>127.93258306113793</v>
          </cell>
          <cell r="L30">
            <v>5715911.510000002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12911742.4</v>
          </cell>
          <cell r="H31">
            <v>1909748.8399999999</v>
          </cell>
          <cell r="I31">
            <v>118.18718113113198</v>
          </cell>
          <cell r="J31">
            <v>293880.83999999985</v>
          </cell>
          <cell r="K31">
            <v>105.16590064474858</v>
          </cell>
          <cell r="L31">
            <v>634243.4000000004</v>
          </cell>
        </row>
        <row r="32">
          <cell r="B32">
            <v>26751085</v>
          </cell>
          <cell r="C32">
            <v>10069151</v>
          </cell>
          <cell r="D32">
            <v>1816468</v>
          </cell>
          <cell r="G32">
            <v>14091410.54</v>
          </cell>
          <cell r="H32">
            <v>2251355.67</v>
          </cell>
          <cell r="I32">
            <v>123.94138900327447</v>
          </cell>
          <cell r="J32">
            <v>434887.6699999999</v>
          </cell>
          <cell r="K32">
            <v>139.94636230999018</v>
          </cell>
          <cell r="L32">
            <v>4022259.539999999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21081261.24</v>
          </cell>
          <cell r="H33">
            <v>2930008.4799999967</v>
          </cell>
          <cell r="I33">
            <v>86.9704274688027</v>
          </cell>
          <cell r="J33">
            <v>-438962.5200000033</v>
          </cell>
          <cell r="K33">
            <v>124.82691509920953</v>
          </cell>
          <cell r="L33">
            <v>4192867.2399999984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20075740.49</v>
          </cell>
          <cell r="H34">
            <v>2380154.9299999997</v>
          </cell>
          <cell r="I34">
            <v>84.1252228466405</v>
          </cell>
          <cell r="J34">
            <v>-449145.0700000003</v>
          </cell>
          <cell r="K34">
            <v>124.78061170389643</v>
          </cell>
          <cell r="L34">
            <v>3986910.4899999984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47841021.05</v>
          </cell>
          <cell r="H35">
            <v>6328138.6499999985</v>
          </cell>
          <cell r="I35">
            <v>92.49013038805685</v>
          </cell>
          <cell r="J35">
            <v>-513822.3500000015</v>
          </cell>
          <cell r="K35">
            <v>122.38785857003327</v>
          </cell>
          <cell r="L35">
            <v>8751342.049999997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4821146.61</v>
          </cell>
          <cell r="H36">
            <v>530346.6400000006</v>
          </cell>
          <cell r="I36">
            <v>35.0775063362806</v>
          </cell>
          <cell r="J36">
            <v>-981581.3599999994</v>
          </cell>
          <cell r="K36">
            <v>83.46658166180183</v>
          </cell>
          <cell r="L36">
            <v>-954993.3899999997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14573740.06</v>
          </cell>
          <cell r="H37">
            <v>1885861.6600000001</v>
          </cell>
          <cell r="I37">
            <v>64.84621997203774</v>
          </cell>
          <cell r="J37">
            <v>-1022344.3399999999</v>
          </cell>
          <cell r="K37">
            <v>95.98554131897578</v>
          </cell>
          <cell r="L37">
            <v>-609525.9399999995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7089909.03</v>
          </cell>
          <cell r="H38">
            <v>1022985.1000000006</v>
          </cell>
          <cell r="I38">
            <v>97.4822066176422</v>
          </cell>
          <cell r="J38">
            <v>-26421.89999999944</v>
          </cell>
          <cell r="K38">
            <v>114.56478042788314</v>
          </cell>
          <cell r="L38">
            <v>901350.0300000003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5606875.77</v>
          </cell>
          <cell r="H39">
            <v>753397.2199999997</v>
          </cell>
          <cell r="I39">
            <v>29.265372728953626</v>
          </cell>
          <cell r="J39">
            <v>-1820966.7800000003</v>
          </cell>
          <cell r="K39">
            <v>76.99088419817373</v>
          </cell>
          <cell r="L39">
            <v>-1675643.2300000004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6027736.05</v>
          </cell>
          <cell r="H40">
            <v>503988.3099999996</v>
          </cell>
          <cell r="I40">
            <v>91.3409506928661</v>
          </cell>
          <cell r="J40">
            <v>-47777.69000000041</v>
          </cell>
          <cell r="K40">
            <v>190.31390065861342</v>
          </cell>
          <cell r="L40">
            <v>2860476.05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6092036.28</v>
          </cell>
          <cell r="H41">
            <v>713823.0899999999</v>
          </cell>
          <cell r="I41">
            <v>69.60053529641185</v>
          </cell>
          <cell r="J41">
            <v>-311776.91000000015</v>
          </cell>
          <cell r="K41">
            <v>135.82832668167936</v>
          </cell>
          <cell r="L41">
            <v>1606936.2800000003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11741218.66</v>
          </cell>
          <cell r="H42">
            <v>1436314.6400000006</v>
          </cell>
          <cell r="I42">
            <v>83.65408111619958</v>
          </cell>
          <cell r="J42">
            <v>-280654.3599999994</v>
          </cell>
          <cell r="K42">
            <v>109.18739494477634</v>
          </cell>
          <cell r="L42">
            <v>987945.6600000001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19708580.92</v>
          </cell>
          <cell r="H43">
            <v>3038869.030000001</v>
          </cell>
          <cell r="I43">
            <v>104.31263387193334</v>
          </cell>
          <cell r="J43">
            <v>125637.03000000119</v>
          </cell>
          <cell r="K43">
            <v>123.10469868439637</v>
          </cell>
          <cell r="L43">
            <v>3698971.920000002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8396614.29</v>
          </cell>
          <cell r="H44">
            <v>1060830.5199999996</v>
          </cell>
          <cell r="I44">
            <v>81.34953835771906</v>
          </cell>
          <cell r="J44">
            <v>-243209.48000000045</v>
          </cell>
          <cell r="K44">
            <v>101.64334330808171</v>
          </cell>
          <cell r="L44">
            <v>135754.2899999991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7730299.68</v>
          </cell>
          <cell r="H45">
            <v>961028.6699999999</v>
          </cell>
          <cell r="I45">
            <v>115.29443232082808</v>
          </cell>
          <cell r="J45">
            <v>127485.66999999993</v>
          </cell>
          <cell r="K45">
            <v>105.34556475571134</v>
          </cell>
          <cell r="L45">
            <v>392259.6799999997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3194315.04</v>
          </cell>
          <cell r="H46">
            <v>260111.06000000006</v>
          </cell>
          <cell r="I46">
            <v>55.180173319049196</v>
          </cell>
          <cell r="J46">
            <v>-211273.93999999994</v>
          </cell>
          <cell r="K46">
            <v>120.08346519031954</v>
          </cell>
          <cell r="L46">
            <v>534236.04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3170284.14</v>
          </cell>
          <cell r="H47">
            <v>393928.3400000003</v>
          </cell>
          <cell r="I47">
            <v>80.81178097254367</v>
          </cell>
          <cell r="J47">
            <v>-93535.65999999968</v>
          </cell>
          <cell r="K47">
            <v>141.85325812652357</v>
          </cell>
          <cell r="L47">
            <v>935380.1400000001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3268260.33</v>
          </cell>
          <cell r="H48">
            <v>466315.91000000015</v>
          </cell>
          <cell r="I48">
            <v>93.31506517623802</v>
          </cell>
          <cell r="J48">
            <v>-33406.08999999985</v>
          </cell>
          <cell r="K48">
            <v>103.83466092169114</v>
          </cell>
          <cell r="L48">
            <v>120698.33000000007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8554464.11</v>
          </cell>
          <cell r="H49">
            <v>1629159.1899999995</v>
          </cell>
          <cell r="I49">
            <v>157.01467929343548</v>
          </cell>
          <cell r="J49">
            <v>591575.1899999995</v>
          </cell>
          <cell r="K49">
            <v>128.0877805885819</v>
          </cell>
          <cell r="L49">
            <v>1875869.1099999994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3302776.41</v>
          </cell>
          <cell r="H50">
            <v>385975.25</v>
          </cell>
          <cell r="I50">
            <v>56.69386726908987</v>
          </cell>
          <cell r="J50">
            <v>-294830.75</v>
          </cell>
          <cell r="K50">
            <v>96.29175578314434</v>
          </cell>
          <cell r="L50">
            <v>-127191.58999999985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2793269.51</v>
          </cell>
          <cell r="H51">
            <v>249087.84999999963</v>
          </cell>
          <cell r="I51">
            <v>72.31886014574795</v>
          </cell>
          <cell r="J51">
            <v>-95342.15000000037</v>
          </cell>
          <cell r="K51">
            <v>113.05629765624082</v>
          </cell>
          <cell r="L51">
            <v>322580.5099999998</v>
          </cell>
        </row>
        <row r="52">
          <cell r="B52">
            <v>8490111192</v>
          </cell>
          <cell r="C52">
            <v>3921965628</v>
          </cell>
          <cell r="D52">
            <v>631960355</v>
          </cell>
          <cell r="G52">
            <v>4139533407.6199994</v>
          </cell>
          <cell r="H52">
            <v>543181563.13</v>
          </cell>
          <cell r="I52">
            <v>85.9518415724037</v>
          </cell>
          <cell r="J52">
            <v>-84160368.3499999</v>
          </cell>
          <cell r="K52">
            <v>105.54741678679494</v>
          </cell>
          <cell r="L52">
            <v>217567779.6199994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754114289.92</v>
      </c>
      <c r="F10" s="33">
        <f>'[1]вспомогат'!H10</f>
        <v>92704556.78999996</v>
      </c>
      <c r="G10" s="34">
        <f>'[1]вспомогат'!I10</f>
        <v>103.43122272233212</v>
      </c>
      <c r="H10" s="33">
        <f>'[1]вспомогат'!J10</f>
        <v>3075376.789999962</v>
      </c>
      <c r="I10" s="34">
        <f>'[1]вспомогат'!K10</f>
        <v>110.56909527280254</v>
      </c>
      <c r="J10" s="33">
        <f>'[1]вспомогат'!L10</f>
        <v>72084389.91999996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1980825783.03</v>
      </c>
      <c r="F12" s="33">
        <f>'[1]вспомогат'!H11</f>
        <v>254072637.6600001</v>
      </c>
      <c r="G12" s="36">
        <f>'[1]вспомогат'!I11</f>
        <v>77.91966070475668</v>
      </c>
      <c r="H12" s="37">
        <f>'[1]вспомогат'!J11</f>
        <v>-71997362.33999991</v>
      </c>
      <c r="I12" s="36">
        <f>'[1]вспомогат'!K11</f>
        <v>99.10595578765144</v>
      </c>
      <c r="J12" s="39">
        <f>'[1]вспомогат'!L11</f>
        <v>-17869216.97000003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164310934.17</v>
      </c>
      <c r="F13" s="33">
        <f>'[1]вспомогат'!H12</f>
        <v>21726333.819999993</v>
      </c>
      <c r="G13" s="36">
        <f>'[1]вспомогат'!I12</f>
        <v>89.1885698020172</v>
      </c>
      <c r="H13" s="37">
        <f>'[1]вспомогат'!J12</f>
        <v>-2633664.180000007</v>
      </c>
      <c r="I13" s="36">
        <f>'[1]вспомогат'!K12</f>
        <v>114.39510887280764</v>
      </c>
      <c r="J13" s="39">
        <f>'[1]вспомогат'!L12</f>
        <v>20676354.169999987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225526920.79</v>
      </c>
      <c r="F14" s="33">
        <f>'[1]вспомогат'!H13</f>
        <v>35824135.75</v>
      </c>
      <c r="G14" s="36">
        <f>'[1]вспомогат'!I13</f>
        <v>100.96709717877175</v>
      </c>
      <c r="H14" s="37">
        <f>'[1]вспомогат'!J13</f>
        <v>343135.75</v>
      </c>
      <c r="I14" s="36">
        <f>'[1]вспомогат'!K13</f>
        <v>102.93722710171129</v>
      </c>
      <c r="J14" s="39">
        <f>'[1]вспомогат'!L13</f>
        <v>6435220.789999992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210635619.8</v>
      </c>
      <c r="F15" s="33">
        <f>'[1]вспомогат'!H14</f>
        <v>28221551.820000023</v>
      </c>
      <c r="G15" s="36">
        <f>'[1]вспомогат'!I14</f>
        <v>82.70294168327284</v>
      </c>
      <c r="H15" s="37">
        <f>'[1]вспомогат'!J14</f>
        <v>-5902448.179999977</v>
      </c>
      <c r="I15" s="36">
        <f>'[1]вспомогат'!K14</f>
        <v>100.82263281590298</v>
      </c>
      <c r="J15" s="39">
        <f>'[1]вспомогат'!L14</f>
        <v>1718619.800000012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32594100.62</v>
      </c>
      <c r="F16" s="33">
        <f>'[1]вспомогат'!H15</f>
        <v>4336900.740000002</v>
      </c>
      <c r="G16" s="36">
        <f>'[1]вспомогат'!I15</f>
        <v>94.40975118096529</v>
      </c>
      <c r="H16" s="37">
        <f>'[1]вспомогат'!J15</f>
        <v>-256799.2599999979</v>
      </c>
      <c r="I16" s="36">
        <f>'[1]вспомогат'!K15</f>
        <v>104.30679627371728</v>
      </c>
      <c r="J16" s="39">
        <f>'[1]вспомогат'!L15</f>
        <v>1345800.620000001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2613893358.4100003</v>
      </c>
      <c r="F17" s="41">
        <f>SUM(F12:F16)</f>
        <v>344181559.7900001</v>
      </c>
      <c r="G17" s="42">
        <f>F17/D17*100</f>
        <v>81.05471001161587</v>
      </c>
      <c r="H17" s="41">
        <f>SUM(H12:H16)</f>
        <v>-80447138.20999989</v>
      </c>
      <c r="I17" s="43">
        <f>E17/C17*100</f>
        <v>100.47304896575844</v>
      </c>
      <c r="J17" s="41">
        <f>SUM(J12:J16)</f>
        <v>12306778.409999963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14818076.5</v>
      </c>
      <c r="F18" s="44">
        <f>'[1]вспомогат'!H16</f>
        <v>1678110.4100000001</v>
      </c>
      <c r="G18" s="45">
        <f>'[1]вспомогат'!I16</f>
        <v>51.90835437524921</v>
      </c>
      <c r="H18" s="46">
        <f>'[1]вспомогат'!J16</f>
        <v>-1554722.5899999999</v>
      </c>
      <c r="I18" s="47">
        <f>'[1]вспомогат'!K16</f>
        <v>105.59867110837268</v>
      </c>
      <c r="J18" s="48">
        <f>'[1]вспомогат'!L16</f>
        <v>785630.5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106699800.87</v>
      </c>
      <c r="F19" s="44">
        <f>'[1]вспомогат'!H17</f>
        <v>16671257.189999998</v>
      </c>
      <c r="G19" s="45">
        <f>'[1]вспомогат'!I17</f>
        <v>109.73359843375164</v>
      </c>
      <c r="H19" s="37">
        <f>'[1]вспомогат'!J17</f>
        <v>1478775.1899999976</v>
      </c>
      <c r="I19" s="38">
        <f>'[1]вспомогат'!K17</f>
        <v>144.01862585431246</v>
      </c>
      <c r="J19" s="39">
        <f>'[1]вспомогат'!L17</f>
        <v>32612299.870000005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10926436.24</v>
      </c>
      <c r="F20" s="44">
        <f>'[1]вспомогат'!H18</f>
        <v>1369994.0199999996</v>
      </c>
      <c r="G20" s="45">
        <f>'[1]вспомогат'!I18</f>
        <v>88.86140284876628</v>
      </c>
      <c r="H20" s="37">
        <f>'[1]вспомогат'!J18</f>
        <v>-171725.98000000045</v>
      </c>
      <c r="I20" s="38">
        <f>'[1]вспомогат'!K18</f>
        <v>133.79862898004723</v>
      </c>
      <c r="J20" s="39">
        <f>'[1]вспомогат'!L18</f>
        <v>2760107.24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7807907.35</v>
      </c>
      <c r="F21" s="44">
        <f>'[1]вспомогат'!H19</f>
        <v>813771.8999999994</v>
      </c>
      <c r="G21" s="45">
        <f>'[1]вспомогат'!I19</f>
        <v>99.13553701691373</v>
      </c>
      <c r="H21" s="37">
        <f>'[1]вспомогат'!J19</f>
        <v>-7096.100000000559</v>
      </c>
      <c r="I21" s="38">
        <f>'[1]вспомогат'!K19</f>
        <v>147.28824281418954</v>
      </c>
      <c r="J21" s="39">
        <f>'[1]вспомогат'!L19</f>
        <v>2506800.3499999996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55498396.17</v>
      </c>
      <c r="F22" s="44">
        <f>'[1]вспомогат'!H20</f>
        <v>8469493.420000002</v>
      </c>
      <c r="G22" s="45">
        <f>'[1]вспомогат'!I20</f>
        <v>97.55407312616157</v>
      </c>
      <c r="H22" s="37">
        <f>'[1]вспомогат'!J20</f>
        <v>-212351.5799999982</v>
      </c>
      <c r="I22" s="38">
        <f>'[1]вспомогат'!K20</f>
        <v>127.05863236225605</v>
      </c>
      <c r="J22" s="39">
        <f>'[1]вспомогат'!L20</f>
        <v>11819037.170000002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41585587.64</v>
      </c>
      <c r="F23" s="44">
        <f>'[1]вспомогат'!H21</f>
        <v>5984141.390000001</v>
      </c>
      <c r="G23" s="45">
        <f>'[1]вспомогат'!I21</f>
        <v>92.77623517847842</v>
      </c>
      <c r="H23" s="37">
        <f>'[1]вспомогат'!J21</f>
        <v>-465938.6099999994</v>
      </c>
      <c r="I23" s="38">
        <f>'[1]вспомогат'!K21</f>
        <v>124.253548474035</v>
      </c>
      <c r="J23" s="39">
        <f>'[1]вспомогат'!L21</f>
        <v>8117257.640000001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40297647.5</v>
      </c>
      <c r="F24" s="44">
        <f>'[1]вспомогат'!H22</f>
        <v>4621453.289999999</v>
      </c>
      <c r="G24" s="45">
        <f>'[1]вспомогат'!I22</f>
        <v>71.94804696013898</v>
      </c>
      <c r="H24" s="37">
        <f>'[1]вспомогат'!J22</f>
        <v>-1801866.710000001</v>
      </c>
      <c r="I24" s="38">
        <f>'[1]вспомогат'!K22</f>
        <v>113.02529151639573</v>
      </c>
      <c r="J24" s="39">
        <f>'[1]вспомогат'!L22</f>
        <v>4643992.5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30038785.66</v>
      </c>
      <c r="F25" s="44">
        <f>'[1]вспомогат'!H23</f>
        <v>4524999.73</v>
      </c>
      <c r="G25" s="45">
        <f>'[1]вспомогат'!I23</f>
        <v>90.96623293026077</v>
      </c>
      <c r="H25" s="37">
        <f>'[1]вспомогат'!J23</f>
        <v>-449373.26999999955</v>
      </c>
      <c r="I25" s="38">
        <f>'[1]вспомогат'!K23</f>
        <v>121.31063615421984</v>
      </c>
      <c r="J25" s="39">
        <f>'[1]вспомогат'!L23</f>
        <v>5276912.66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15513033.72</v>
      </c>
      <c r="F26" s="44">
        <f>'[1]вспомогат'!H24</f>
        <v>1858125.5500000007</v>
      </c>
      <c r="G26" s="45">
        <f>'[1]вспомогат'!I24</f>
        <v>88.6363118146415</v>
      </c>
      <c r="H26" s="37">
        <f>'[1]вспомогат'!J24</f>
        <v>-238222.44999999925</v>
      </c>
      <c r="I26" s="38">
        <f>'[1]вспомогат'!K24</f>
        <v>127.21679661536646</v>
      </c>
      <c r="J26" s="39">
        <f>'[1]вспомогат'!L24</f>
        <v>3318862.7200000007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49085849.17</v>
      </c>
      <c r="F27" s="44">
        <f>'[1]вспомогат'!H25</f>
        <v>7515195.840000004</v>
      </c>
      <c r="G27" s="45">
        <f>'[1]вспомогат'!I25</f>
        <v>93.83151395668385</v>
      </c>
      <c r="H27" s="37">
        <f>'[1]вспомогат'!J25</f>
        <v>-494049.1599999964</v>
      </c>
      <c r="I27" s="38">
        <f>'[1]вспомогат'!K25</f>
        <v>118.67796979923378</v>
      </c>
      <c r="J27" s="39">
        <f>'[1]вспомогат'!L25</f>
        <v>7725309.170000002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26655842.15</v>
      </c>
      <c r="F28" s="44">
        <f>'[1]вспомогат'!H26</f>
        <v>3923343.3499999978</v>
      </c>
      <c r="G28" s="45">
        <f>'[1]вспомогат'!I26</f>
        <v>93.00122931982293</v>
      </c>
      <c r="H28" s="37">
        <f>'[1]вспомогат'!J26</f>
        <v>-295249.65000000224</v>
      </c>
      <c r="I28" s="38">
        <f>'[1]вспомогат'!K26</f>
        <v>108.18566919397668</v>
      </c>
      <c r="J28" s="39">
        <f>'[1]вспомогат'!L26</f>
        <v>2016865.1499999985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21425282.83</v>
      </c>
      <c r="F29" s="44">
        <f>'[1]вспомогат'!H27</f>
        <v>2736594.829999998</v>
      </c>
      <c r="G29" s="45">
        <f>'[1]вспомогат'!I27</f>
        <v>83.53395225375121</v>
      </c>
      <c r="H29" s="37">
        <f>'[1]вспомогат'!J27</f>
        <v>-539432.1700000018</v>
      </c>
      <c r="I29" s="38">
        <f>'[1]вспомогат'!K27</f>
        <v>128.87791275275978</v>
      </c>
      <c r="J29" s="39">
        <f>'[1]вспомогат'!L27</f>
        <v>4800802.829999998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27020595.88</v>
      </c>
      <c r="F30" s="44">
        <f>'[1]вспомогат'!H28</f>
        <v>3491555.7799999975</v>
      </c>
      <c r="G30" s="45">
        <f>'[1]вспомогат'!I28</f>
        <v>79.8758559379652</v>
      </c>
      <c r="H30" s="37">
        <f>'[1]вспомогат'!J28</f>
        <v>-879672.2200000025</v>
      </c>
      <c r="I30" s="38">
        <f>'[1]вспомогат'!K28</f>
        <v>104.21336641552648</v>
      </c>
      <c r="J30" s="39">
        <f>'[1]вспомогат'!L28</f>
        <v>1092447.879999999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65900663.49</v>
      </c>
      <c r="F31" s="44">
        <f>'[1]вспомогат'!H29</f>
        <v>7922487.560000002</v>
      </c>
      <c r="G31" s="45">
        <f>'[1]вспомогат'!I29</f>
        <v>92.88291868426232</v>
      </c>
      <c r="H31" s="37">
        <f>'[1]вспомогат'!J29</f>
        <v>-607054.4399999976</v>
      </c>
      <c r="I31" s="38">
        <f>'[1]вспомогат'!K29</f>
        <v>112.63334780745586</v>
      </c>
      <c r="J31" s="39">
        <f>'[1]вспомогат'!L29</f>
        <v>7391647.490000002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26179151.51</v>
      </c>
      <c r="F32" s="44">
        <f>'[1]вспомогат'!H30</f>
        <v>3623493.240000002</v>
      </c>
      <c r="G32" s="45">
        <f>'[1]вспомогат'!I30</f>
        <v>103.50001928043152</v>
      </c>
      <c r="H32" s="37">
        <f>'[1]вспомогат'!J30</f>
        <v>122534.24000000209</v>
      </c>
      <c r="I32" s="38">
        <f>'[1]вспомогат'!K30</f>
        <v>127.93258306113793</v>
      </c>
      <c r="J32" s="39">
        <f>'[1]вспомогат'!L30</f>
        <v>5715911.510000002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12911742.4</v>
      </c>
      <c r="F33" s="44">
        <f>'[1]вспомогат'!H31</f>
        <v>1909748.8399999999</v>
      </c>
      <c r="G33" s="45">
        <f>'[1]вспомогат'!I31</f>
        <v>118.18718113113198</v>
      </c>
      <c r="H33" s="37">
        <f>'[1]вспомогат'!J31</f>
        <v>293880.83999999985</v>
      </c>
      <c r="I33" s="38">
        <f>'[1]вспомогат'!K31</f>
        <v>105.16590064474858</v>
      </c>
      <c r="J33" s="39">
        <f>'[1]вспомогат'!L31</f>
        <v>634243.4000000004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10069151</v>
      </c>
      <c r="D34" s="44">
        <f>'[1]вспомогат'!D32</f>
        <v>1816468</v>
      </c>
      <c r="E34" s="44">
        <f>'[1]вспомогат'!G32</f>
        <v>14091410.54</v>
      </c>
      <c r="F34" s="44">
        <f>'[1]вспомогат'!H32</f>
        <v>2251355.67</v>
      </c>
      <c r="G34" s="45">
        <f>'[1]вспомогат'!I32</f>
        <v>123.94138900327447</v>
      </c>
      <c r="H34" s="37">
        <f>'[1]вспомогат'!J32</f>
        <v>434887.6699999999</v>
      </c>
      <c r="I34" s="38">
        <f>'[1]вспомогат'!K32</f>
        <v>139.94636230999018</v>
      </c>
      <c r="J34" s="39">
        <f>'[1]вспомогат'!L32</f>
        <v>4022259.539999999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21081261.24</v>
      </c>
      <c r="F35" s="44">
        <f>'[1]вспомогат'!H33</f>
        <v>2930008.4799999967</v>
      </c>
      <c r="G35" s="45">
        <f>'[1]вспомогат'!I33</f>
        <v>86.9704274688027</v>
      </c>
      <c r="H35" s="37">
        <f>'[1]вспомогат'!J33</f>
        <v>-438962.5200000033</v>
      </c>
      <c r="I35" s="38">
        <f>'[1]вспомогат'!K33</f>
        <v>124.82691509920953</v>
      </c>
      <c r="J35" s="39">
        <f>'[1]вспомогат'!L33</f>
        <v>4192867.2399999984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20075740.49</v>
      </c>
      <c r="F36" s="44">
        <f>'[1]вспомогат'!H34</f>
        <v>2380154.9299999997</v>
      </c>
      <c r="G36" s="45">
        <f>'[1]вспомогат'!I34</f>
        <v>84.1252228466405</v>
      </c>
      <c r="H36" s="37">
        <f>'[1]вспомогат'!J34</f>
        <v>-449145.0700000003</v>
      </c>
      <c r="I36" s="38">
        <f>'[1]вспомогат'!K34</f>
        <v>124.78061170389643</v>
      </c>
      <c r="J36" s="39">
        <f>'[1]вспомогат'!L34</f>
        <v>3986910.4899999984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47841021.05</v>
      </c>
      <c r="F37" s="44">
        <f>'[1]вспомогат'!H35</f>
        <v>6328138.6499999985</v>
      </c>
      <c r="G37" s="45">
        <f>'[1]вспомогат'!I35</f>
        <v>92.49013038805685</v>
      </c>
      <c r="H37" s="37">
        <f>'[1]вспомогат'!J35</f>
        <v>-513822.3500000015</v>
      </c>
      <c r="I37" s="38">
        <f>'[1]вспомогат'!K35</f>
        <v>122.38785857003327</v>
      </c>
      <c r="J37" s="39">
        <f>'[1]вспомогат'!L35</f>
        <v>8751342.049999997</v>
      </c>
    </row>
    <row r="38" spans="1:10" ht="18.75" customHeight="1">
      <c r="A38" s="49" t="s">
        <v>40</v>
      </c>
      <c r="B38" s="41">
        <f>SUM(B18:B37)</f>
        <v>1316736572</v>
      </c>
      <c r="C38" s="41">
        <f>SUM(C18:C37)</f>
        <v>533282725</v>
      </c>
      <c r="D38" s="41">
        <f>SUM(D18:D37)</f>
        <v>97792031</v>
      </c>
      <c r="E38" s="41">
        <f>SUM(E18:E37)</f>
        <v>655454232.4</v>
      </c>
      <c r="F38" s="41">
        <f>SUM(F18:F37)</f>
        <v>91003424.07000002</v>
      </c>
      <c r="G38" s="42">
        <f>F38/D38*100</f>
        <v>93.05811847797702</v>
      </c>
      <c r="H38" s="41">
        <f>SUM(H18:H37)</f>
        <v>-6788606.930000004</v>
      </c>
      <c r="I38" s="43">
        <f>E38/C38*100</f>
        <v>122.9093315182861</v>
      </c>
      <c r="J38" s="41">
        <f>SUM(J18:J37)</f>
        <v>122171507.39999999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4821146.61</v>
      </c>
      <c r="F39" s="33">
        <f>'[1]вспомогат'!H36</f>
        <v>530346.6400000006</v>
      </c>
      <c r="G39" s="36">
        <f>'[1]вспомогат'!I36</f>
        <v>35.0775063362806</v>
      </c>
      <c r="H39" s="37">
        <f>'[1]вспомогат'!J36</f>
        <v>-981581.3599999994</v>
      </c>
      <c r="I39" s="38">
        <f>'[1]вспомогат'!K36</f>
        <v>83.46658166180183</v>
      </c>
      <c r="J39" s="39">
        <f>'[1]вспомогат'!L36</f>
        <v>-954993.3899999997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14573740.06</v>
      </c>
      <c r="F40" s="33">
        <f>'[1]вспомогат'!H37</f>
        <v>1885861.6600000001</v>
      </c>
      <c r="G40" s="36">
        <f>'[1]вспомогат'!I37</f>
        <v>64.84621997203774</v>
      </c>
      <c r="H40" s="37">
        <f>'[1]вспомогат'!J37</f>
        <v>-1022344.3399999999</v>
      </c>
      <c r="I40" s="38">
        <f>'[1]вспомогат'!K37</f>
        <v>95.98554131897578</v>
      </c>
      <c r="J40" s="39">
        <f>'[1]вспомогат'!L37</f>
        <v>-609525.9399999995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7089909.03</v>
      </c>
      <c r="F41" s="33">
        <f>'[1]вспомогат'!H38</f>
        <v>1022985.1000000006</v>
      </c>
      <c r="G41" s="36">
        <f>'[1]вспомогат'!I38</f>
        <v>97.4822066176422</v>
      </c>
      <c r="H41" s="37">
        <f>'[1]вспомогат'!J38</f>
        <v>-26421.89999999944</v>
      </c>
      <c r="I41" s="38">
        <f>'[1]вспомогат'!K38</f>
        <v>114.56478042788314</v>
      </c>
      <c r="J41" s="39">
        <f>'[1]вспомогат'!L38</f>
        <v>901350.0300000003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5606875.77</v>
      </c>
      <c r="F42" s="33">
        <f>'[1]вспомогат'!H39</f>
        <v>753397.2199999997</v>
      </c>
      <c r="G42" s="36">
        <f>'[1]вспомогат'!I39</f>
        <v>29.265372728953626</v>
      </c>
      <c r="H42" s="37">
        <f>'[1]вспомогат'!J39</f>
        <v>-1820966.7800000003</v>
      </c>
      <c r="I42" s="38">
        <f>'[1]вспомогат'!K39</f>
        <v>76.99088419817373</v>
      </c>
      <c r="J42" s="39">
        <f>'[1]вспомогат'!L39</f>
        <v>-1675643.2300000004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6027736.05</v>
      </c>
      <c r="F43" s="33">
        <f>'[1]вспомогат'!H40</f>
        <v>503988.3099999996</v>
      </c>
      <c r="G43" s="36">
        <f>'[1]вспомогат'!I40</f>
        <v>91.3409506928661</v>
      </c>
      <c r="H43" s="37">
        <f>'[1]вспомогат'!J40</f>
        <v>-47777.69000000041</v>
      </c>
      <c r="I43" s="38">
        <f>'[1]вспомогат'!K40</f>
        <v>190.31390065861342</v>
      </c>
      <c r="J43" s="39">
        <f>'[1]вспомогат'!L40</f>
        <v>2860476.05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6092036.28</v>
      </c>
      <c r="F44" s="33">
        <f>'[1]вспомогат'!H41</f>
        <v>713823.0899999999</v>
      </c>
      <c r="G44" s="36">
        <f>'[1]вспомогат'!I41</f>
        <v>69.60053529641185</v>
      </c>
      <c r="H44" s="37">
        <f>'[1]вспомогат'!J41</f>
        <v>-311776.91000000015</v>
      </c>
      <c r="I44" s="38">
        <f>'[1]вспомогат'!K41</f>
        <v>135.82832668167936</v>
      </c>
      <c r="J44" s="39">
        <f>'[1]вспомогат'!L41</f>
        <v>1606936.2800000003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11741218.66</v>
      </c>
      <c r="F45" s="33">
        <f>'[1]вспомогат'!H42</f>
        <v>1436314.6400000006</v>
      </c>
      <c r="G45" s="36">
        <f>'[1]вспомогат'!I42</f>
        <v>83.65408111619958</v>
      </c>
      <c r="H45" s="37">
        <f>'[1]вспомогат'!J42</f>
        <v>-280654.3599999994</v>
      </c>
      <c r="I45" s="38">
        <f>'[1]вспомогат'!K42</f>
        <v>109.18739494477634</v>
      </c>
      <c r="J45" s="39">
        <f>'[1]вспомогат'!L42</f>
        <v>987945.6600000001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19708580.92</v>
      </c>
      <c r="F46" s="33">
        <f>'[1]вспомогат'!H43</f>
        <v>3038869.030000001</v>
      </c>
      <c r="G46" s="36">
        <f>'[1]вспомогат'!I43</f>
        <v>104.31263387193334</v>
      </c>
      <c r="H46" s="37">
        <f>'[1]вспомогат'!J43</f>
        <v>125637.03000000119</v>
      </c>
      <c r="I46" s="38">
        <f>'[1]вспомогат'!K43</f>
        <v>123.10469868439637</v>
      </c>
      <c r="J46" s="39">
        <f>'[1]вспомогат'!L43</f>
        <v>3698971.920000002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8396614.29</v>
      </c>
      <c r="F47" s="33">
        <f>'[1]вспомогат'!H44</f>
        <v>1060830.5199999996</v>
      </c>
      <c r="G47" s="36">
        <f>'[1]вспомогат'!I44</f>
        <v>81.34953835771906</v>
      </c>
      <c r="H47" s="37">
        <f>'[1]вспомогат'!J44</f>
        <v>-243209.48000000045</v>
      </c>
      <c r="I47" s="38">
        <f>'[1]вспомогат'!K44</f>
        <v>101.64334330808171</v>
      </c>
      <c r="J47" s="39">
        <f>'[1]вспомогат'!L44</f>
        <v>135754.2899999991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7730299.68</v>
      </c>
      <c r="F48" s="33">
        <f>'[1]вспомогат'!H45</f>
        <v>961028.6699999999</v>
      </c>
      <c r="G48" s="36">
        <f>'[1]вспомогат'!I45</f>
        <v>115.29443232082808</v>
      </c>
      <c r="H48" s="37">
        <f>'[1]вспомогат'!J45</f>
        <v>127485.66999999993</v>
      </c>
      <c r="I48" s="38">
        <f>'[1]вспомогат'!K45</f>
        <v>105.34556475571134</v>
      </c>
      <c r="J48" s="39">
        <f>'[1]вспомогат'!L45</f>
        <v>392259.6799999997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3194315.04</v>
      </c>
      <c r="F49" s="33">
        <f>'[1]вспомогат'!H46</f>
        <v>260111.06000000006</v>
      </c>
      <c r="G49" s="36">
        <f>'[1]вспомогат'!I46</f>
        <v>55.180173319049196</v>
      </c>
      <c r="H49" s="37">
        <f>'[1]вспомогат'!J46</f>
        <v>-211273.93999999994</v>
      </c>
      <c r="I49" s="38">
        <f>'[1]вспомогат'!K46</f>
        <v>120.08346519031954</v>
      </c>
      <c r="J49" s="39">
        <f>'[1]вспомогат'!L46</f>
        <v>534236.04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3170284.14</v>
      </c>
      <c r="F50" s="33">
        <f>'[1]вспомогат'!H47</f>
        <v>393928.3400000003</v>
      </c>
      <c r="G50" s="36">
        <f>'[1]вспомогат'!I47</f>
        <v>80.81178097254367</v>
      </c>
      <c r="H50" s="37">
        <f>'[1]вспомогат'!J47</f>
        <v>-93535.65999999968</v>
      </c>
      <c r="I50" s="38">
        <f>'[1]вспомогат'!K47</f>
        <v>141.85325812652357</v>
      </c>
      <c r="J50" s="39">
        <f>'[1]вспомогат'!L47</f>
        <v>935380.1400000001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3268260.33</v>
      </c>
      <c r="F51" s="33">
        <f>'[1]вспомогат'!H48</f>
        <v>466315.91000000015</v>
      </c>
      <c r="G51" s="36">
        <f>'[1]вспомогат'!I48</f>
        <v>93.31506517623802</v>
      </c>
      <c r="H51" s="37">
        <f>'[1]вспомогат'!J48</f>
        <v>-33406.08999999985</v>
      </c>
      <c r="I51" s="38">
        <f>'[1]вспомогат'!K48</f>
        <v>103.83466092169114</v>
      </c>
      <c r="J51" s="39">
        <f>'[1]вспомогат'!L48</f>
        <v>120698.33000000007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8554464.11</v>
      </c>
      <c r="F52" s="33">
        <f>'[1]вспомогат'!H49</f>
        <v>1629159.1899999995</v>
      </c>
      <c r="G52" s="36">
        <f>'[1]вспомогат'!I49</f>
        <v>157.01467929343548</v>
      </c>
      <c r="H52" s="37">
        <f>'[1]вспомогат'!J49</f>
        <v>591575.1899999995</v>
      </c>
      <c r="I52" s="38">
        <f>'[1]вспомогат'!K49</f>
        <v>128.0877805885819</v>
      </c>
      <c r="J52" s="39">
        <f>'[1]вспомогат'!L49</f>
        <v>1875869.1099999994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3302776.41</v>
      </c>
      <c r="F53" s="33">
        <f>'[1]вспомогат'!H50</f>
        <v>385975.25</v>
      </c>
      <c r="G53" s="36">
        <f>'[1]вспомогат'!I50</f>
        <v>56.69386726908987</v>
      </c>
      <c r="H53" s="37">
        <f>'[1]вспомогат'!J50</f>
        <v>-294830.75</v>
      </c>
      <c r="I53" s="38">
        <f>'[1]вспомогат'!K50</f>
        <v>96.29175578314434</v>
      </c>
      <c r="J53" s="39">
        <f>'[1]вспомогат'!L50</f>
        <v>-127191.58999999985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2793269.51</v>
      </c>
      <c r="F54" s="33">
        <f>'[1]вспомогат'!H51</f>
        <v>249087.84999999963</v>
      </c>
      <c r="G54" s="36">
        <f>'[1]вспомогат'!I51</f>
        <v>72.31886014574795</v>
      </c>
      <c r="H54" s="37">
        <f>'[1]вспомогат'!J51</f>
        <v>-95342.15000000037</v>
      </c>
      <c r="I54" s="38">
        <f>'[1]вспомогат'!K51</f>
        <v>113.05629765624082</v>
      </c>
      <c r="J54" s="39">
        <f>'[1]вспомогат'!L51</f>
        <v>322580.5099999998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116071526.89000003</v>
      </c>
      <c r="F55" s="41">
        <f>SUM(F39:F54)</f>
        <v>15292022.48</v>
      </c>
      <c r="G55" s="42">
        <f>F55/D55*100</f>
        <v>76.80401775028042</v>
      </c>
      <c r="H55" s="41">
        <f>SUM(H39:H54)</f>
        <v>-4618423.52</v>
      </c>
      <c r="I55" s="43">
        <f>E55/C55*100</f>
        <v>110.4744252024265</v>
      </c>
      <c r="J55" s="41">
        <f>SUM(J39:J54)</f>
        <v>11005103.89</v>
      </c>
    </row>
    <row r="56" spans="1:10" ht="15.75" customHeight="1">
      <c r="A56" s="52" t="s">
        <v>58</v>
      </c>
      <c r="B56" s="53">
        <f>'[1]вспомогат'!B52</f>
        <v>8490111192</v>
      </c>
      <c r="C56" s="53">
        <f>'[1]вспомогат'!C52</f>
        <v>3921965628</v>
      </c>
      <c r="D56" s="53">
        <f>'[1]вспомогат'!D52</f>
        <v>631960355</v>
      </c>
      <c r="E56" s="53">
        <f>'[1]вспомогат'!G52</f>
        <v>4139533407.6199994</v>
      </c>
      <c r="F56" s="53">
        <f>'[1]вспомогат'!H52</f>
        <v>543181563.13</v>
      </c>
      <c r="G56" s="54">
        <f>'[1]вспомогат'!I52</f>
        <v>85.9518415724037</v>
      </c>
      <c r="H56" s="53">
        <f>'[1]вспомогат'!J52</f>
        <v>-84160368.3499999</v>
      </c>
      <c r="I56" s="54">
        <f>'[1]вспомогат'!K52</f>
        <v>105.54741678679494</v>
      </c>
      <c r="J56" s="53">
        <f>'[1]вспомогат'!L52</f>
        <v>217567779.6199994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26.06.2017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2017-06-27T05:33:25Z</dcterms:created>
  <dcterms:modified xsi:type="dcterms:W3CDTF">2017-06-27T05:34:04Z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