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<sst xmlns="http://schemas.openxmlformats.org/spreadsheetml/2006/main" count="64" uniqueCount="59">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</sst>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04.04.2017</v>
          </cell>
        </row>
        <row r="6">
          <cell r="G6" t="str">
            <v>Фактично надійшло на 04.04.2017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1507405100</v>
          </cell>
          <cell r="C10">
            <v>548770580</v>
          </cell>
          <cell r="D10">
            <v>205411620</v>
          </cell>
          <cell r="G10">
            <v>357211504.51</v>
          </cell>
          <cell r="H10">
            <v>4125428.8100000024</v>
          </cell>
          <cell r="I10">
            <v>2.0083716831598926</v>
          </cell>
          <cell r="J10">
            <v>-201286191.19</v>
          </cell>
          <cell r="K10">
            <v>65.09304935953382</v>
          </cell>
          <cell r="L10">
            <v>-191559075.49</v>
          </cell>
        </row>
        <row r="11">
          <cell r="B11">
            <v>4015000000</v>
          </cell>
          <cell r="C11">
            <v>1276095000</v>
          </cell>
          <cell r="D11">
            <v>323550000</v>
          </cell>
          <cell r="G11">
            <v>1022496688.93</v>
          </cell>
          <cell r="H11">
            <v>19761088.349999905</v>
          </cell>
          <cell r="I11">
            <v>6.107584098284625</v>
          </cell>
          <cell r="J11">
            <v>-303788911.6500001</v>
          </cell>
          <cell r="K11">
            <v>80.12700378341736</v>
          </cell>
          <cell r="L11">
            <v>-253598311.07000005</v>
          </cell>
        </row>
        <row r="12">
          <cell r="B12">
            <v>292472880</v>
          </cell>
          <cell r="C12">
            <v>81492079</v>
          </cell>
          <cell r="D12">
            <v>22722178</v>
          </cell>
          <cell r="G12">
            <v>84741258.51</v>
          </cell>
          <cell r="H12">
            <v>1266780.9800000042</v>
          </cell>
          <cell r="I12">
            <v>5.575086067893686</v>
          </cell>
          <cell r="J12">
            <v>-21455397.019999996</v>
          </cell>
          <cell r="K12">
            <v>103.98711083318908</v>
          </cell>
          <cell r="L12">
            <v>3249179.5100000054</v>
          </cell>
        </row>
        <row r="13">
          <cell r="B13">
            <v>433085513</v>
          </cell>
          <cell r="C13">
            <v>147948850</v>
          </cell>
          <cell r="D13">
            <v>37115150</v>
          </cell>
          <cell r="G13">
            <v>112451936.75</v>
          </cell>
          <cell r="H13">
            <v>1383705.2800000012</v>
          </cell>
          <cell r="I13">
            <v>3.7281414193395452</v>
          </cell>
          <cell r="J13">
            <v>-35731444.72</v>
          </cell>
          <cell r="K13">
            <v>76.00730708619905</v>
          </cell>
          <cell r="L13">
            <v>-35496913.25</v>
          </cell>
        </row>
        <row r="14">
          <cell r="B14">
            <v>456400000</v>
          </cell>
          <cell r="C14">
            <v>136054000</v>
          </cell>
          <cell r="D14">
            <v>34952000</v>
          </cell>
          <cell r="G14">
            <v>107420112.24</v>
          </cell>
          <cell r="H14">
            <v>1570276.8699999899</v>
          </cell>
          <cell r="I14">
            <v>4.492666714351081</v>
          </cell>
          <cell r="J14">
            <v>-33381723.13000001</v>
          </cell>
          <cell r="K14">
            <v>78.95402725388449</v>
          </cell>
          <cell r="L14">
            <v>-28633887.760000005</v>
          </cell>
        </row>
        <row r="15">
          <cell r="B15">
            <v>60802600</v>
          </cell>
          <cell r="C15">
            <v>19782800</v>
          </cell>
          <cell r="D15">
            <v>4899400</v>
          </cell>
          <cell r="G15">
            <v>16764080.31</v>
          </cell>
          <cell r="H15">
            <v>175322.33999999985</v>
          </cell>
          <cell r="I15">
            <v>3.5784451157284534</v>
          </cell>
          <cell r="J15">
            <v>-4724077.66</v>
          </cell>
          <cell r="K15">
            <v>84.74068539337203</v>
          </cell>
          <cell r="L15">
            <v>-3018719.6899999995</v>
          </cell>
        </row>
        <row r="16">
          <cell r="B16">
            <v>34448830</v>
          </cell>
          <cell r="C16">
            <v>8556319</v>
          </cell>
          <cell r="D16">
            <v>2288244</v>
          </cell>
          <cell r="G16">
            <v>8046645.33</v>
          </cell>
          <cell r="H16">
            <v>66494.46999999974</v>
          </cell>
          <cell r="I16">
            <v>2.9059169389278305</v>
          </cell>
          <cell r="J16">
            <v>-2221749.5300000003</v>
          </cell>
          <cell r="K16">
            <v>94.04330682388068</v>
          </cell>
          <cell r="L16">
            <v>-509673.6699999999</v>
          </cell>
        </row>
        <row r="17">
          <cell r="B17">
            <v>175658506</v>
          </cell>
          <cell r="C17">
            <v>43647683</v>
          </cell>
          <cell r="D17">
            <v>5875138</v>
          </cell>
          <cell r="G17">
            <v>53062252.34</v>
          </cell>
          <cell r="H17">
            <v>1023227.3400000036</v>
          </cell>
          <cell r="I17">
            <v>17.41622647842491</v>
          </cell>
          <cell r="J17">
            <v>-4851910.659999996</v>
          </cell>
          <cell r="K17">
            <v>121.56945957474994</v>
          </cell>
          <cell r="L17">
            <v>9414569.340000004</v>
          </cell>
        </row>
        <row r="18">
          <cell r="B18">
            <v>21703958</v>
          </cell>
          <cell r="C18">
            <v>4750681</v>
          </cell>
          <cell r="D18">
            <v>1714810</v>
          </cell>
          <cell r="G18">
            <v>5805616.4</v>
          </cell>
          <cell r="H18">
            <v>34706.640000000596</v>
          </cell>
          <cell r="I18">
            <v>2.023935013208495</v>
          </cell>
          <cell r="J18">
            <v>-1680103.3599999994</v>
          </cell>
          <cell r="K18">
            <v>122.20598267911484</v>
          </cell>
          <cell r="L18">
            <v>1054935.4000000004</v>
          </cell>
        </row>
        <row r="19">
          <cell r="B19">
            <v>17978607</v>
          </cell>
          <cell r="C19">
            <v>3783662</v>
          </cell>
          <cell r="D19">
            <v>1034182</v>
          </cell>
          <cell r="G19">
            <v>4316651.25</v>
          </cell>
          <cell r="H19">
            <v>16334.480000000447</v>
          </cell>
          <cell r="I19">
            <v>1.5794589346943233</v>
          </cell>
          <cell r="J19">
            <v>-1017847.5199999996</v>
          </cell>
          <cell r="K19">
            <v>114.08659785149942</v>
          </cell>
          <cell r="L19">
            <v>532989.25</v>
          </cell>
        </row>
        <row r="20">
          <cell r="B20">
            <v>110897637</v>
          </cell>
          <cell r="C20">
            <v>27373284</v>
          </cell>
          <cell r="D20">
            <v>8574092</v>
          </cell>
          <cell r="G20">
            <v>27123987.59</v>
          </cell>
          <cell r="H20">
            <v>273698.5700000003</v>
          </cell>
          <cell r="I20">
            <v>3.1921580734146575</v>
          </cell>
          <cell r="J20">
            <v>-8300393.43</v>
          </cell>
          <cell r="K20">
            <v>99.08927109366928</v>
          </cell>
          <cell r="L20">
            <v>-249296.41000000015</v>
          </cell>
        </row>
        <row r="21">
          <cell r="B21">
            <v>85236200</v>
          </cell>
          <cell r="C21">
            <v>21449530</v>
          </cell>
          <cell r="D21">
            <v>5445460</v>
          </cell>
          <cell r="G21">
            <v>21958953.14</v>
          </cell>
          <cell r="H21">
            <v>373360.4200000018</v>
          </cell>
          <cell r="I21">
            <v>6.856361446048669</v>
          </cell>
          <cell r="J21">
            <v>-5072099.579999998</v>
          </cell>
          <cell r="K21">
            <v>102.37498509291345</v>
          </cell>
          <cell r="L21">
            <v>509423.1400000006</v>
          </cell>
        </row>
        <row r="22">
          <cell r="B22">
            <v>70546176</v>
          </cell>
          <cell r="C22">
            <v>19498900</v>
          </cell>
          <cell r="D22">
            <v>5894675</v>
          </cell>
          <cell r="G22">
            <v>21875764.14</v>
          </cell>
          <cell r="H22">
            <v>372780.7800000012</v>
          </cell>
          <cell r="I22">
            <v>6.324026006522857</v>
          </cell>
          <cell r="J22">
            <v>-5521894.219999999</v>
          </cell>
          <cell r="K22">
            <v>112.18973449784346</v>
          </cell>
          <cell r="L22">
            <v>2376864.1400000006</v>
          </cell>
        </row>
        <row r="23">
          <cell r="B23">
            <v>60706100</v>
          </cell>
          <cell r="C23">
            <v>14642257</v>
          </cell>
          <cell r="D23">
            <v>4091521</v>
          </cell>
          <cell r="G23">
            <v>15065071.4</v>
          </cell>
          <cell r="H23">
            <v>128418.33000000007</v>
          </cell>
          <cell r="I23">
            <v>3.1386452617498497</v>
          </cell>
          <cell r="J23">
            <v>-3963102.67</v>
          </cell>
          <cell r="K23">
            <v>102.8876313262361</v>
          </cell>
          <cell r="L23">
            <v>422814.4000000004</v>
          </cell>
        </row>
        <row r="24">
          <cell r="B24">
            <v>35055064</v>
          </cell>
          <cell r="C24">
            <v>8259057</v>
          </cell>
          <cell r="D24">
            <v>2501700</v>
          </cell>
          <cell r="G24">
            <v>8419870.96</v>
          </cell>
          <cell r="H24">
            <v>127508.41000000108</v>
          </cell>
          <cell r="I24">
            <v>5.096870528040975</v>
          </cell>
          <cell r="J24">
            <v>-2374191.589999999</v>
          </cell>
          <cell r="K24">
            <v>101.94712253469132</v>
          </cell>
          <cell r="L24">
            <v>160813.9600000009</v>
          </cell>
        </row>
        <row r="25">
          <cell r="B25">
            <v>108458703</v>
          </cell>
          <cell r="C25">
            <v>24122420</v>
          </cell>
          <cell r="D25">
            <v>6342805</v>
          </cell>
          <cell r="G25">
            <v>24244800.32</v>
          </cell>
          <cell r="H25">
            <v>267783.73000000045</v>
          </cell>
          <cell r="I25">
            <v>4.221850269715062</v>
          </cell>
          <cell r="J25">
            <v>-6075021.27</v>
          </cell>
          <cell r="K25">
            <v>100.50733019323931</v>
          </cell>
          <cell r="L25">
            <v>122380.3200000003</v>
          </cell>
        </row>
        <row r="26">
          <cell r="B26">
            <v>60381765</v>
          </cell>
          <cell r="C26">
            <v>13946046</v>
          </cell>
          <cell r="D26">
            <v>4363315</v>
          </cell>
          <cell r="G26">
            <v>13352662.05</v>
          </cell>
          <cell r="H26">
            <v>220672.26000000164</v>
          </cell>
          <cell r="I26">
            <v>5.057445084757842</v>
          </cell>
          <cell r="J26">
            <v>-4142642.7399999984</v>
          </cell>
          <cell r="K26">
            <v>95.74514561331577</v>
          </cell>
          <cell r="L26">
            <v>-593383.9499999993</v>
          </cell>
        </row>
        <row r="27">
          <cell r="B27">
            <v>43585873</v>
          </cell>
          <cell r="C27">
            <v>10087662</v>
          </cell>
          <cell r="D27">
            <v>2974902</v>
          </cell>
          <cell r="G27">
            <v>11648062.24</v>
          </cell>
          <cell r="H27">
            <v>110739.83999999985</v>
          </cell>
          <cell r="I27">
            <v>3.7224701855724946</v>
          </cell>
          <cell r="J27">
            <v>-2864162.16</v>
          </cell>
          <cell r="K27">
            <v>115.46840328313934</v>
          </cell>
          <cell r="L27">
            <v>1560400.2400000002</v>
          </cell>
        </row>
        <row r="28">
          <cell r="B28">
            <v>49799290</v>
          </cell>
          <cell r="C28">
            <v>14820670</v>
          </cell>
          <cell r="D28">
            <v>3934436</v>
          </cell>
          <cell r="G28">
            <v>14146684.11</v>
          </cell>
          <cell r="H28">
            <v>121217.09999999963</v>
          </cell>
          <cell r="I28">
            <v>3.0809269740313385</v>
          </cell>
          <cell r="J28">
            <v>-3813218.9000000004</v>
          </cell>
          <cell r="K28">
            <v>95.45239257064625</v>
          </cell>
          <cell r="L28">
            <v>-673985.8900000006</v>
          </cell>
        </row>
        <row r="29">
          <cell r="B29">
            <v>116582843</v>
          </cell>
          <cell r="C29">
            <v>32553105</v>
          </cell>
          <cell r="D29">
            <v>9204638</v>
          </cell>
          <cell r="G29">
            <v>35546019.21</v>
          </cell>
          <cell r="H29">
            <v>476019.8900000006</v>
          </cell>
          <cell r="I29">
            <v>5.17152211743689</v>
          </cell>
          <cell r="J29">
            <v>-8728618.11</v>
          </cell>
          <cell r="K29">
            <v>109.19394389567447</v>
          </cell>
          <cell r="L29">
            <v>2992914.210000001</v>
          </cell>
        </row>
        <row r="30">
          <cell r="B30">
            <v>48139175</v>
          </cell>
          <cell r="C30">
            <v>10908219</v>
          </cell>
          <cell r="D30">
            <v>2754159</v>
          </cell>
          <cell r="G30">
            <v>13676030.59</v>
          </cell>
          <cell r="H30">
            <v>150363.77999999933</v>
          </cell>
          <cell r="I30">
            <v>5.45951704313365</v>
          </cell>
          <cell r="J30">
            <v>-2603795.2200000007</v>
          </cell>
          <cell r="K30">
            <v>125.37363422938246</v>
          </cell>
          <cell r="L30">
            <v>2767811.59</v>
          </cell>
        </row>
        <row r="31">
          <cell r="B31">
            <v>32067614</v>
          </cell>
          <cell r="C31">
            <v>8510913</v>
          </cell>
          <cell r="D31">
            <v>2439477</v>
          </cell>
          <cell r="G31">
            <v>6413140.47</v>
          </cell>
          <cell r="H31">
            <v>132936.34999999963</v>
          </cell>
          <cell r="I31">
            <v>5.44937910871878</v>
          </cell>
          <cell r="J31">
            <v>-2306540.6500000004</v>
          </cell>
          <cell r="K31">
            <v>75.3519683493416</v>
          </cell>
          <cell r="L31">
            <v>-2097772.5300000003</v>
          </cell>
        </row>
        <row r="32">
          <cell r="B32">
            <v>26689935</v>
          </cell>
          <cell r="C32">
            <v>6543528</v>
          </cell>
          <cell r="D32">
            <v>1769229</v>
          </cell>
          <cell r="G32">
            <v>6859110.63</v>
          </cell>
          <cell r="H32">
            <v>57190.049999999814</v>
          </cell>
          <cell r="I32">
            <v>3.2324843194408306</v>
          </cell>
          <cell r="J32">
            <v>-1712038.9500000002</v>
          </cell>
          <cell r="K32">
            <v>104.82282080859133</v>
          </cell>
          <cell r="L32">
            <v>315582.6299999999</v>
          </cell>
        </row>
        <row r="33">
          <cell r="B33">
            <v>48436425</v>
          </cell>
          <cell r="C33">
            <v>10905045</v>
          </cell>
          <cell r="D33">
            <v>3070893</v>
          </cell>
          <cell r="G33">
            <v>10670308.1</v>
          </cell>
          <cell r="H33">
            <v>177170.51999999955</v>
          </cell>
          <cell r="I33">
            <v>5.7693485250055785</v>
          </cell>
          <cell r="J33">
            <v>-2893722.4800000004</v>
          </cell>
          <cell r="K33">
            <v>97.84744675514865</v>
          </cell>
          <cell r="L33">
            <v>-234736.90000000037</v>
          </cell>
        </row>
        <row r="34">
          <cell r="B34">
            <v>44387785</v>
          </cell>
          <cell r="C34">
            <v>10587040</v>
          </cell>
          <cell r="D34">
            <v>3559450</v>
          </cell>
          <cell r="G34">
            <v>10206758.8</v>
          </cell>
          <cell r="H34">
            <v>139828.98000000045</v>
          </cell>
          <cell r="I34">
            <v>3.928387250839328</v>
          </cell>
          <cell r="J34">
            <v>-3419621.0199999996</v>
          </cell>
          <cell r="K34">
            <v>96.40804984207107</v>
          </cell>
          <cell r="L34">
            <v>-380281.19999999925</v>
          </cell>
        </row>
        <row r="35">
          <cell r="B35">
            <v>101298225</v>
          </cell>
          <cell r="C35">
            <v>25603910</v>
          </cell>
          <cell r="D35">
            <v>6917903</v>
          </cell>
          <cell r="G35">
            <v>24247494.75</v>
          </cell>
          <cell r="H35">
            <v>317351.69000000134</v>
          </cell>
          <cell r="I35">
            <v>4.587397221383436</v>
          </cell>
          <cell r="J35">
            <v>-6600551.309999999</v>
          </cell>
          <cell r="K35">
            <v>94.70231206874263</v>
          </cell>
          <cell r="L35">
            <v>-1356415.25</v>
          </cell>
        </row>
        <row r="36">
          <cell r="B36">
            <v>11855400</v>
          </cell>
          <cell r="C36">
            <v>3747583</v>
          </cell>
          <cell r="D36">
            <v>1002734</v>
          </cell>
          <cell r="G36">
            <v>2655233.5</v>
          </cell>
          <cell r="H36">
            <v>5887.779999999795</v>
          </cell>
          <cell r="I36">
            <v>0.5871726699204171</v>
          </cell>
          <cell r="J36">
            <v>-996846.2200000002</v>
          </cell>
          <cell r="K36">
            <v>70.8518930734823</v>
          </cell>
          <cell r="L36">
            <v>-1092349.5</v>
          </cell>
        </row>
        <row r="37">
          <cell r="B37">
            <v>31392357</v>
          </cell>
          <cell r="C37">
            <v>10310994</v>
          </cell>
          <cell r="D37">
            <v>2773800</v>
          </cell>
          <cell r="G37">
            <v>7815524.04</v>
          </cell>
          <cell r="H37">
            <v>120446.12999999989</v>
          </cell>
          <cell r="I37">
            <v>4.342278823274926</v>
          </cell>
          <cell r="J37">
            <v>-2653353.87</v>
          </cell>
          <cell r="K37">
            <v>75.79796904158805</v>
          </cell>
          <cell r="L37">
            <v>-2495469.96</v>
          </cell>
        </row>
        <row r="38">
          <cell r="B38">
            <v>16012034</v>
          </cell>
          <cell r="C38">
            <v>4213798</v>
          </cell>
          <cell r="D38">
            <v>1416366</v>
          </cell>
          <cell r="G38">
            <v>3712777.34</v>
          </cell>
          <cell r="H38">
            <v>187046.33000000007</v>
          </cell>
          <cell r="I38">
            <v>13.206073147759836</v>
          </cell>
          <cell r="J38">
            <v>-1229319.67</v>
          </cell>
          <cell r="K38">
            <v>88.10999815368463</v>
          </cell>
          <cell r="L38">
            <v>-501020.66000000015</v>
          </cell>
        </row>
        <row r="39">
          <cell r="B39">
            <v>13597300</v>
          </cell>
          <cell r="C39">
            <v>4373015</v>
          </cell>
          <cell r="D39">
            <v>1679126</v>
          </cell>
          <cell r="G39">
            <v>2797344.98</v>
          </cell>
          <cell r="H39">
            <v>42613.810000000056</v>
          </cell>
          <cell r="I39">
            <v>2.5378565992069717</v>
          </cell>
          <cell r="J39">
            <v>-1636512.19</v>
          </cell>
          <cell r="K39">
            <v>63.96833717698202</v>
          </cell>
          <cell r="L39">
            <v>-1575670.02</v>
          </cell>
        </row>
        <row r="40">
          <cell r="B40">
            <v>11630370</v>
          </cell>
          <cell r="C40">
            <v>2135195</v>
          </cell>
          <cell r="D40">
            <v>755627</v>
          </cell>
          <cell r="G40">
            <v>3637504.27</v>
          </cell>
          <cell r="H40">
            <v>22496.669999999925</v>
          </cell>
          <cell r="I40">
            <v>2.977218918858104</v>
          </cell>
          <cell r="J40">
            <v>-733130.3300000001</v>
          </cell>
          <cell r="K40">
            <v>170.35934750690217</v>
          </cell>
          <cell r="L40">
            <v>1502309.27</v>
          </cell>
        </row>
        <row r="41">
          <cell r="B41">
            <v>17099655</v>
          </cell>
          <cell r="C41">
            <v>2753000</v>
          </cell>
          <cell r="D41">
            <v>700100</v>
          </cell>
          <cell r="G41">
            <v>3201444.79</v>
          </cell>
          <cell r="H41">
            <v>32607.28000000026</v>
          </cell>
          <cell r="I41">
            <v>4.657517497500394</v>
          </cell>
          <cell r="J41">
            <v>-667492.7199999997</v>
          </cell>
          <cell r="K41">
            <v>116.28931311296766</v>
          </cell>
          <cell r="L41">
            <v>448444.79000000004</v>
          </cell>
        </row>
        <row r="42">
          <cell r="B42">
            <v>22623296</v>
          </cell>
          <cell r="C42">
            <v>7265377</v>
          </cell>
          <cell r="D42">
            <v>2018628</v>
          </cell>
          <cell r="G42">
            <v>6378212.62</v>
          </cell>
          <cell r="H42">
            <v>91433.15000000037</v>
          </cell>
          <cell r="I42">
            <v>4.529470016268494</v>
          </cell>
          <cell r="J42">
            <v>-1927194.8499999996</v>
          </cell>
          <cell r="K42">
            <v>87.78914872552382</v>
          </cell>
          <cell r="L42">
            <v>-887164.3799999999</v>
          </cell>
        </row>
        <row r="43">
          <cell r="B43">
            <v>35096306</v>
          </cell>
          <cell r="C43">
            <v>10282867</v>
          </cell>
          <cell r="D43">
            <v>2762362</v>
          </cell>
          <cell r="G43">
            <v>9548735.93</v>
          </cell>
          <cell r="H43">
            <v>141659.33999999985</v>
          </cell>
          <cell r="I43">
            <v>5.128196087261548</v>
          </cell>
          <cell r="J43">
            <v>-2620702.66</v>
          </cell>
          <cell r="K43">
            <v>92.86063828307806</v>
          </cell>
          <cell r="L43">
            <v>-734131.0700000003</v>
          </cell>
        </row>
        <row r="44">
          <cell r="B44">
            <v>19177760</v>
          </cell>
          <cell r="C44">
            <v>5654380</v>
          </cell>
          <cell r="D44">
            <v>1243920</v>
          </cell>
          <cell r="G44">
            <v>4360422.76</v>
          </cell>
          <cell r="H44">
            <v>147372.29000000004</v>
          </cell>
          <cell r="I44">
            <v>11.847408997363178</v>
          </cell>
          <cell r="J44">
            <v>-1096547.71</v>
          </cell>
          <cell r="K44">
            <v>77.11584223203958</v>
          </cell>
          <cell r="L44">
            <v>-1293957.2400000002</v>
          </cell>
        </row>
        <row r="45">
          <cell r="B45">
            <v>14770044</v>
          </cell>
          <cell r="C45">
            <v>5186688</v>
          </cell>
          <cell r="D45">
            <v>1301580</v>
          </cell>
          <cell r="G45">
            <v>4234574.57</v>
          </cell>
          <cell r="H45">
            <v>25541.16000000015</v>
          </cell>
          <cell r="I45">
            <v>1.9623196422809315</v>
          </cell>
          <cell r="J45">
            <v>-1276038.8399999999</v>
          </cell>
          <cell r="K45">
            <v>81.6431327660349</v>
          </cell>
          <cell r="L45">
            <v>-952113.4299999997</v>
          </cell>
        </row>
        <row r="46">
          <cell r="B46">
            <v>4648958</v>
          </cell>
          <cell r="C46">
            <v>913333</v>
          </cell>
          <cell r="D46">
            <v>175776</v>
          </cell>
          <cell r="G46">
            <v>1600715.33</v>
          </cell>
          <cell r="H46">
            <v>608.8000000000466</v>
          </cell>
          <cell r="I46">
            <v>0.34634989987259157</v>
          </cell>
          <cell r="J46">
            <v>-175167.19999999995</v>
          </cell>
          <cell r="K46">
            <v>175.26086651856443</v>
          </cell>
          <cell r="L46">
            <v>687382.3300000001</v>
          </cell>
        </row>
        <row r="47">
          <cell r="B47">
            <v>6022670</v>
          </cell>
          <cell r="C47">
            <v>1329271</v>
          </cell>
          <cell r="D47">
            <v>389857</v>
          </cell>
          <cell r="G47">
            <v>1303003.44</v>
          </cell>
          <cell r="H47">
            <v>14388.560000000056</v>
          </cell>
          <cell r="I47">
            <v>3.6907276257704895</v>
          </cell>
          <cell r="J47">
            <v>-375468.43999999994</v>
          </cell>
          <cell r="K47">
            <v>98.02391235496749</v>
          </cell>
          <cell r="L47">
            <v>-26267.560000000056</v>
          </cell>
        </row>
        <row r="48">
          <cell r="B48">
            <v>7730000</v>
          </cell>
          <cell r="C48">
            <v>1944818</v>
          </cell>
          <cell r="D48">
            <v>467162</v>
          </cell>
          <cell r="G48">
            <v>1657276.33</v>
          </cell>
          <cell r="H48">
            <v>1537</v>
          </cell>
          <cell r="I48">
            <v>0.3290079244459096</v>
          </cell>
          <cell r="J48">
            <v>-465625</v>
          </cell>
          <cell r="K48">
            <v>85.21498309867556</v>
          </cell>
          <cell r="L48">
            <v>-287541.6699999999</v>
          </cell>
        </row>
        <row r="49">
          <cell r="B49">
            <v>15854500</v>
          </cell>
          <cell r="C49">
            <v>4370513</v>
          </cell>
          <cell r="D49">
            <v>1348900</v>
          </cell>
          <cell r="G49">
            <v>4359736.77</v>
          </cell>
          <cell r="H49">
            <v>41210.55999999959</v>
          </cell>
          <cell r="I49">
            <v>3.0551234339090807</v>
          </cell>
          <cell r="J49">
            <v>-1307689.4400000004</v>
          </cell>
          <cell r="K49">
            <v>99.75343329261347</v>
          </cell>
          <cell r="L49">
            <v>-10776.230000000447</v>
          </cell>
        </row>
        <row r="50">
          <cell r="B50">
            <v>7250200</v>
          </cell>
          <cell r="C50">
            <v>1800256</v>
          </cell>
          <cell r="D50">
            <v>509206</v>
          </cell>
          <cell r="G50">
            <v>1953981.9</v>
          </cell>
          <cell r="H50">
            <v>128929.26000000001</v>
          </cell>
          <cell r="I50">
            <v>25.319666304010557</v>
          </cell>
          <cell r="J50">
            <v>-380276.74</v>
          </cell>
          <cell r="K50">
            <v>108.53911332610473</v>
          </cell>
          <cell r="L50">
            <v>153725.8999999999</v>
          </cell>
        </row>
        <row r="51">
          <cell r="B51">
            <v>5192100</v>
          </cell>
          <cell r="C51">
            <v>1802599</v>
          </cell>
          <cell r="D51">
            <v>490385</v>
          </cell>
          <cell r="G51">
            <v>1552323.71</v>
          </cell>
          <cell r="H51">
            <v>2022.9499999999534</v>
          </cell>
          <cell r="I51">
            <v>0.4125228137075876</v>
          </cell>
          <cell r="J51">
            <v>-488362.05000000005</v>
          </cell>
          <cell r="K51">
            <v>86.1158643713882</v>
          </cell>
          <cell r="L51">
            <v>-250275.29000000004</v>
          </cell>
        </row>
        <row r="52">
          <cell r="B52">
            <v>8297177754</v>
          </cell>
          <cell r="C52">
            <v>2598776927</v>
          </cell>
          <cell r="D52">
            <v>732436906</v>
          </cell>
          <cell r="G52">
            <v>2098540277.3499997</v>
          </cell>
          <cell r="H52">
            <v>33876207.329999916</v>
          </cell>
          <cell r="I52">
            <v>4.6251365888982</v>
          </cell>
          <cell r="J52">
            <v>-680530970.7399999</v>
          </cell>
          <cell r="K52">
            <v>80.75107392047427</v>
          </cell>
          <cell r="L52">
            <v>-500236649.65000033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50" sqref="E5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04.04.2017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04.04.2017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548770580</v>
      </c>
      <c r="D10" s="33">
        <f>'[1]вспомогат'!D10</f>
        <v>205411620</v>
      </c>
      <c r="E10" s="33">
        <f>'[1]вспомогат'!G10</f>
        <v>357211504.51</v>
      </c>
      <c r="F10" s="33">
        <f>'[1]вспомогат'!H10</f>
        <v>4125428.8100000024</v>
      </c>
      <c r="G10" s="34">
        <f>'[1]вспомогат'!I10</f>
        <v>2.0083716831598926</v>
      </c>
      <c r="H10" s="35">
        <f>'[1]вспомогат'!J10</f>
        <v>-201286191.19</v>
      </c>
      <c r="I10" s="36">
        <f>'[1]вспомогат'!K10</f>
        <v>65.09304935953382</v>
      </c>
      <c r="J10" s="37">
        <f>'[1]вспомогат'!L10</f>
        <v>-191559075.49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1276095000</v>
      </c>
      <c r="D12" s="38">
        <f>'[1]вспомогат'!D11</f>
        <v>323550000</v>
      </c>
      <c r="E12" s="33">
        <f>'[1]вспомогат'!G11</f>
        <v>1022496688.93</v>
      </c>
      <c r="F12" s="38">
        <f>'[1]вспомогат'!H11</f>
        <v>19761088.349999905</v>
      </c>
      <c r="G12" s="39">
        <f>'[1]вспомогат'!I11</f>
        <v>6.107584098284625</v>
      </c>
      <c r="H12" s="35">
        <f>'[1]вспомогат'!J11</f>
        <v>-303788911.6500001</v>
      </c>
      <c r="I12" s="36">
        <f>'[1]вспомогат'!K11</f>
        <v>80.12700378341736</v>
      </c>
      <c r="J12" s="37">
        <f>'[1]вспомогат'!L11</f>
        <v>-253598311.07000005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81492079</v>
      </c>
      <c r="D13" s="38">
        <f>'[1]вспомогат'!D12</f>
        <v>22722178</v>
      </c>
      <c r="E13" s="33">
        <f>'[1]вспомогат'!G12</f>
        <v>84741258.51</v>
      </c>
      <c r="F13" s="38">
        <f>'[1]вспомогат'!H12</f>
        <v>1266780.9800000042</v>
      </c>
      <c r="G13" s="39">
        <f>'[1]вспомогат'!I12</f>
        <v>5.575086067893686</v>
      </c>
      <c r="H13" s="35">
        <f>'[1]вспомогат'!J12</f>
        <v>-21455397.019999996</v>
      </c>
      <c r="I13" s="36">
        <f>'[1]вспомогат'!K12</f>
        <v>103.98711083318908</v>
      </c>
      <c r="J13" s="37">
        <f>'[1]вспомогат'!L12</f>
        <v>3249179.5100000054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147948850</v>
      </c>
      <c r="D14" s="38">
        <f>'[1]вспомогат'!D13</f>
        <v>37115150</v>
      </c>
      <c r="E14" s="33">
        <f>'[1]вспомогат'!G13</f>
        <v>112451936.75</v>
      </c>
      <c r="F14" s="38">
        <f>'[1]вспомогат'!H13</f>
        <v>1383705.2800000012</v>
      </c>
      <c r="G14" s="39">
        <f>'[1]вспомогат'!I13</f>
        <v>3.7281414193395452</v>
      </c>
      <c r="H14" s="35">
        <f>'[1]вспомогат'!J13</f>
        <v>-35731444.72</v>
      </c>
      <c r="I14" s="36">
        <f>'[1]вспомогат'!K13</f>
        <v>76.00730708619905</v>
      </c>
      <c r="J14" s="37">
        <f>'[1]вспомогат'!L13</f>
        <v>-35496913.25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136054000</v>
      </c>
      <c r="D15" s="38">
        <f>'[1]вспомогат'!D14</f>
        <v>34952000</v>
      </c>
      <c r="E15" s="33">
        <f>'[1]вспомогат'!G14</f>
        <v>107420112.24</v>
      </c>
      <c r="F15" s="38">
        <f>'[1]вспомогат'!H14</f>
        <v>1570276.8699999899</v>
      </c>
      <c r="G15" s="39">
        <f>'[1]вспомогат'!I14</f>
        <v>4.492666714351081</v>
      </c>
      <c r="H15" s="35">
        <f>'[1]вспомогат'!J14</f>
        <v>-33381723.13000001</v>
      </c>
      <c r="I15" s="36">
        <f>'[1]вспомогат'!K14</f>
        <v>78.95402725388449</v>
      </c>
      <c r="J15" s="37">
        <f>'[1]вспомогат'!L14</f>
        <v>-28633887.760000005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19782800</v>
      </c>
      <c r="D16" s="38">
        <f>'[1]вспомогат'!D15</f>
        <v>4899400</v>
      </c>
      <c r="E16" s="33">
        <f>'[1]вспомогат'!G15</f>
        <v>16764080.31</v>
      </c>
      <c r="F16" s="38">
        <f>'[1]вспомогат'!H15</f>
        <v>175322.33999999985</v>
      </c>
      <c r="G16" s="39">
        <f>'[1]вспомогат'!I15</f>
        <v>3.5784451157284534</v>
      </c>
      <c r="H16" s="35">
        <f>'[1]вспомогат'!J15</f>
        <v>-4724077.66</v>
      </c>
      <c r="I16" s="36">
        <f>'[1]вспомогат'!K15</f>
        <v>84.74068539337203</v>
      </c>
      <c r="J16" s="37">
        <f>'[1]вспомогат'!L15</f>
        <v>-3018719.6899999995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1661372729</v>
      </c>
      <c r="D17" s="41">
        <f>SUM(D12:D16)</f>
        <v>423238728</v>
      </c>
      <c r="E17" s="41">
        <f>SUM(E12:E16)</f>
        <v>1343874076.74</v>
      </c>
      <c r="F17" s="41">
        <f>SUM(F12:F16)</f>
        <v>24157173.8199999</v>
      </c>
      <c r="G17" s="42">
        <f>F17/D17*100</f>
        <v>5.70769455199759</v>
      </c>
      <c r="H17" s="41">
        <f>SUM(H12:H16)</f>
        <v>-399081554.1800001</v>
      </c>
      <c r="I17" s="43">
        <f>E17/C17*100</f>
        <v>80.88937860132648</v>
      </c>
      <c r="J17" s="41">
        <f>SUM(J12:J16)</f>
        <v>-317498652.26000005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8556319</v>
      </c>
      <c r="D18" s="45">
        <f>'[1]вспомогат'!D16</f>
        <v>2288244</v>
      </c>
      <c r="E18" s="44">
        <f>'[1]вспомогат'!G16</f>
        <v>8046645.33</v>
      </c>
      <c r="F18" s="45">
        <f>'[1]вспомогат'!H16</f>
        <v>66494.46999999974</v>
      </c>
      <c r="G18" s="46">
        <f>'[1]вспомогат'!I16</f>
        <v>2.9059169389278305</v>
      </c>
      <c r="H18" s="47">
        <f>'[1]вспомогат'!J16</f>
        <v>-2221749.5300000003</v>
      </c>
      <c r="I18" s="48">
        <f>'[1]вспомогат'!K16</f>
        <v>94.04330682388068</v>
      </c>
      <c r="J18" s="49">
        <f>'[1]вспомогат'!L16</f>
        <v>-509673.6699999999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43647683</v>
      </c>
      <c r="D19" s="38">
        <f>'[1]вспомогат'!D17</f>
        <v>5875138</v>
      </c>
      <c r="E19" s="33">
        <f>'[1]вспомогат'!G17</f>
        <v>53062252.34</v>
      </c>
      <c r="F19" s="38">
        <f>'[1]вспомогат'!H17</f>
        <v>1023227.3400000036</v>
      </c>
      <c r="G19" s="39">
        <f>'[1]вспомогат'!I17</f>
        <v>17.41622647842491</v>
      </c>
      <c r="H19" s="35">
        <f>'[1]вспомогат'!J17</f>
        <v>-4851910.659999996</v>
      </c>
      <c r="I19" s="36">
        <f>'[1]вспомогат'!K17</f>
        <v>121.56945957474994</v>
      </c>
      <c r="J19" s="37">
        <f>'[1]вспомогат'!L17</f>
        <v>9414569.340000004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4750681</v>
      </c>
      <c r="D20" s="38">
        <f>'[1]вспомогат'!D18</f>
        <v>1714810</v>
      </c>
      <c r="E20" s="33">
        <f>'[1]вспомогат'!G18</f>
        <v>5805616.4</v>
      </c>
      <c r="F20" s="38">
        <f>'[1]вспомогат'!H18</f>
        <v>34706.640000000596</v>
      </c>
      <c r="G20" s="39">
        <f>'[1]вспомогат'!I18</f>
        <v>2.023935013208495</v>
      </c>
      <c r="H20" s="35">
        <f>'[1]вспомогат'!J18</f>
        <v>-1680103.3599999994</v>
      </c>
      <c r="I20" s="36">
        <f>'[1]вспомогат'!K18</f>
        <v>122.20598267911484</v>
      </c>
      <c r="J20" s="37">
        <f>'[1]вспомогат'!L18</f>
        <v>1054935.4000000004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3783662</v>
      </c>
      <c r="D21" s="38">
        <f>'[1]вспомогат'!D19</f>
        <v>1034182</v>
      </c>
      <c r="E21" s="33">
        <f>'[1]вспомогат'!G19</f>
        <v>4316651.25</v>
      </c>
      <c r="F21" s="38">
        <f>'[1]вспомогат'!H19</f>
        <v>16334.480000000447</v>
      </c>
      <c r="G21" s="39">
        <f>'[1]вспомогат'!I19</f>
        <v>1.5794589346943233</v>
      </c>
      <c r="H21" s="35">
        <f>'[1]вспомогат'!J19</f>
        <v>-1017847.5199999996</v>
      </c>
      <c r="I21" s="36">
        <f>'[1]вспомогат'!K19</f>
        <v>114.08659785149942</v>
      </c>
      <c r="J21" s="37">
        <f>'[1]вспомогат'!L19</f>
        <v>532989.25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27373284</v>
      </c>
      <c r="D22" s="38">
        <f>'[1]вспомогат'!D20</f>
        <v>8574092</v>
      </c>
      <c r="E22" s="33">
        <f>'[1]вспомогат'!G20</f>
        <v>27123987.59</v>
      </c>
      <c r="F22" s="38">
        <f>'[1]вспомогат'!H20</f>
        <v>273698.5700000003</v>
      </c>
      <c r="G22" s="39">
        <f>'[1]вспомогат'!I20</f>
        <v>3.1921580734146575</v>
      </c>
      <c r="H22" s="35">
        <f>'[1]вспомогат'!J20</f>
        <v>-8300393.43</v>
      </c>
      <c r="I22" s="36">
        <f>'[1]вспомогат'!K20</f>
        <v>99.08927109366928</v>
      </c>
      <c r="J22" s="37">
        <f>'[1]вспомогат'!L20</f>
        <v>-249296.41000000015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21449530</v>
      </c>
      <c r="D23" s="38">
        <f>'[1]вспомогат'!D21</f>
        <v>5445460</v>
      </c>
      <c r="E23" s="33">
        <f>'[1]вспомогат'!G21</f>
        <v>21958953.14</v>
      </c>
      <c r="F23" s="38">
        <f>'[1]вспомогат'!H21</f>
        <v>373360.4200000018</v>
      </c>
      <c r="G23" s="39">
        <f>'[1]вспомогат'!I21</f>
        <v>6.856361446048669</v>
      </c>
      <c r="H23" s="35">
        <f>'[1]вспомогат'!J21</f>
        <v>-5072099.579999998</v>
      </c>
      <c r="I23" s="36">
        <f>'[1]вспомогат'!K21</f>
        <v>102.37498509291345</v>
      </c>
      <c r="J23" s="37">
        <f>'[1]вспомогат'!L21</f>
        <v>509423.1400000006</v>
      </c>
    </row>
    <row r="24" spans="1:10" ht="12.75">
      <c r="A24" s="32" t="s">
        <v>26</v>
      </c>
      <c r="B24" s="33">
        <f>'[1]вспомогат'!B22</f>
        <v>70546176</v>
      </c>
      <c r="C24" s="33">
        <f>'[1]вспомогат'!C22</f>
        <v>19498900</v>
      </c>
      <c r="D24" s="38">
        <f>'[1]вспомогат'!D22</f>
        <v>5894675</v>
      </c>
      <c r="E24" s="33">
        <f>'[1]вспомогат'!G22</f>
        <v>21875764.14</v>
      </c>
      <c r="F24" s="38">
        <f>'[1]вспомогат'!H22</f>
        <v>372780.7800000012</v>
      </c>
      <c r="G24" s="39">
        <f>'[1]вспомогат'!I22</f>
        <v>6.324026006522857</v>
      </c>
      <c r="H24" s="35">
        <f>'[1]вспомогат'!J22</f>
        <v>-5521894.219999999</v>
      </c>
      <c r="I24" s="36">
        <f>'[1]вспомогат'!K22</f>
        <v>112.18973449784346</v>
      </c>
      <c r="J24" s="37">
        <f>'[1]вспомогат'!L22</f>
        <v>2376864.1400000006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14642257</v>
      </c>
      <c r="D25" s="38">
        <f>'[1]вспомогат'!D23</f>
        <v>4091521</v>
      </c>
      <c r="E25" s="33">
        <f>'[1]вспомогат'!G23</f>
        <v>15065071.4</v>
      </c>
      <c r="F25" s="38">
        <f>'[1]вспомогат'!H23</f>
        <v>128418.33000000007</v>
      </c>
      <c r="G25" s="39">
        <f>'[1]вспомогат'!I23</f>
        <v>3.1386452617498497</v>
      </c>
      <c r="H25" s="35">
        <f>'[1]вспомогат'!J23</f>
        <v>-3963102.67</v>
      </c>
      <c r="I25" s="36">
        <f>'[1]вспомогат'!K23</f>
        <v>102.8876313262361</v>
      </c>
      <c r="J25" s="37">
        <f>'[1]вспомогат'!L23</f>
        <v>422814.4000000004</v>
      </c>
    </row>
    <row r="26" spans="1:10" ht="12.75">
      <c r="A26" s="32" t="s">
        <v>28</v>
      </c>
      <c r="B26" s="33">
        <f>'[1]вспомогат'!B24</f>
        <v>35055064</v>
      </c>
      <c r="C26" s="33">
        <f>'[1]вспомогат'!C24</f>
        <v>8259057</v>
      </c>
      <c r="D26" s="38">
        <f>'[1]вспомогат'!D24</f>
        <v>2501700</v>
      </c>
      <c r="E26" s="33">
        <f>'[1]вспомогат'!G24</f>
        <v>8419870.96</v>
      </c>
      <c r="F26" s="38">
        <f>'[1]вспомогат'!H24</f>
        <v>127508.41000000108</v>
      </c>
      <c r="G26" s="39">
        <f>'[1]вспомогат'!I24</f>
        <v>5.096870528040975</v>
      </c>
      <c r="H26" s="35">
        <f>'[1]вспомогат'!J24</f>
        <v>-2374191.589999999</v>
      </c>
      <c r="I26" s="36">
        <f>'[1]вспомогат'!K24</f>
        <v>101.94712253469132</v>
      </c>
      <c r="J26" s="37">
        <f>'[1]вспомогат'!L24</f>
        <v>160813.9600000009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24122420</v>
      </c>
      <c r="D27" s="38">
        <f>'[1]вспомогат'!D25</f>
        <v>6342805</v>
      </c>
      <c r="E27" s="33">
        <f>'[1]вспомогат'!G25</f>
        <v>24244800.32</v>
      </c>
      <c r="F27" s="38">
        <f>'[1]вспомогат'!H25</f>
        <v>267783.73000000045</v>
      </c>
      <c r="G27" s="39">
        <f>'[1]вспомогат'!I25</f>
        <v>4.221850269715062</v>
      </c>
      <c r="H27" s="35">
        <f>'[1]вспомогат'!J25</f>
        <v>-6075021.27</v>
      </c>
      <c r="I27" s="36">
        <f>'[1]вспомогат'!K25</f>
        <v>100.50733019323931</v>
      </c>
      <c r="J27" s="37">
        <f>'[1]вспомогат'!L25</f>
        <v>122380.3200000003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13946046</v>
      </c>
      <c r="D28" s="38">
        <f>'[1]вспомогат'!D26</f>
        <v>4363315</v>
      </c>
      <c r="E28" s="33">
        <f>'[1]вспомогат'!G26</f>
        <v>13352662.05</v>
      </c>
      <c r="F28" s="38">
        <f>'[1]вспомогат'!H26</f>
        <v>220672.26000000164</v>
      </c>
      <c r="G28" s="39">
        <f>'[1]вспомогат'!I26</f>
        <v>5.057445084757842</v>
      </c>
      <c r="H28" s="35">
        <f>'[1]вспомогат'!J26</f>
        <v>-4142642.7399999984</v>
      </c>
      <c r="I28" s="36">
        <f>'[1]вспомогат'!K26</f>
        <v>95.74514561331577</v>
      </c>
      <c r="J28" s="37">
        <f>'[1]вспомогат'!L26</f>
        <v>-593383.9499999993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10087662</v>
      </c>
      <c r="D29" s="38">
        <f>'[1]вспомогат'!D27</f>
        <v>2974902</v>
      </c>
      <c r="E29" s="33">
        <f>'[1]вспомогат'!G27</f>
        <v>11648062.24</v>
      </c>
      <c r="F29" s="38">
        <f>'[1]вспомогат'!H27</f>
        <v>110739.83999999985</v>
      </c>
      <c r="G29" s="39">
        <f>'[1]вспомогат'!I27</f>
        <v>3.7224701855724946</v>
      </c>
      <c r="H29" s="35">
        <f>'[1]вспомогат'!J27</f>
        <v>-2864162.16</v>
      </c>
      <c r="I29" s="36">
        <f>'[1]вспомогат'!K27</f>
        <v>115.46840328313934</v>
      </c>
      <c r="J29" s="37">
        <f>'[1]вспомогат'!L27</f>
        <v>1560400.2400000002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14820670</v>
      </c>
      <c r="D30" s="38">
        <f>'[1]вспомогат'!D28</f>
        <v>3934436</v>
      </c>
      <c r="E30" s="33">
        <f>'[1]вспомогат'!G28</f>
        <v>14146684.11</v>
      </c>
      <c r="F30" s="38">
        <f>'[1]вспомогат'!H28</f>
        <v>121217.09999999963</v>
      </c>
      <c r="G30" s="39">
        <f>'[1]вспомогат'!I28</f>
        <v>3.0809269740313385</v>
      </c>
      <c r="H30" s="35">
        <f>'[1]вспомогат'!J28</f>
        <v>-3813218.9000000004</v>
      </c>
      <c r="I30" s="36">
        <f>'[1]вспомогат'!K28</f>
        <v>95.45239257064625</v>
      </c>
      <c r="J30" s="37">
        <f>'[1]вспомогат'!L28</f>
        <v>-673985.8900000006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32553105</v>
      </c>
      <c r="D31" s="38">
        <f>'[1]вспомогат'!D29</f>
        <v>9204638</v>
      </c>
      <c r="E31" s="33">
        <f>'[1]вспомогат'!G29</f>
        <v>35546019.21</v>
      </c>
      <c r="F31" s="38">
        <f>'[1]вспомогат'!H29</f>
        <v>476019.8900000006</v>
      </c>
      <c r="G31" s="39">
        <f>'[1]вспомогат'!I29</f>
        <v>5.17152211743689</v>
      </c>
      <c r="H31" s="35">
        <f>'[1]вспомогат'!J29</f>
        <v>-8728618.11</v>
      </c>
      <c r="I31" s="36">
        <f>'[1]вспомогат'!K29</f>
        <v>109.19394389567447</v>
      </c>
      <c r="J31" s="37">
        <f>'[1]вспомогат'!L29</f>
        <v>2992914.210000001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10908219</v>
      </c>
      <c r="D32" s="38">
        <f>'[1]вспомогат'!D30</f>
        <v>2754159</v>
      </c>
      <c r="E32" s="33">
        <f>'[1]вспомогат'!G30</f>
        <v>13676030.59</v>
      </c>
      <c r="F32" s="38">
        <f>'[1]вспомогат'!H30</f>
        <v>150363.77999999933</v>
      </c>
      <c r="G32" s="39">
        <f>'[1]вспомогат'!I30</f>
        <v>5.45951704313365</v>
      </c>
      <c r="H32" s="35">
        <f>'[1]вспомогат'!J30</f>
        <v>-2603795.2200000007</v>
      </c>
      <c r="I32" s="36">
        <f>'[1]вспомогат'!K30</f>
        <v>125.37363422938246</v>
      </c>
      <c r="J32" s="37">
        <f>'[1]вспомогат'!L30</f>
        <v>2767811.59</v>
      </c>
    </row>
    <row r="33" spans="1:10" ht="12.75">
      <c r="A33" s="32" t="s">
        <v>35</v>
      </c>
      <c r="B33" s="33">
        <f>'[1]вспомогат'!B31</f>
        <v>32067614</v>
      </c>
      <c r="C33" s="33">
        <f>'[1]вспомогат'!C31</f>
        <v>8510913</v>
      </c>
      <c r="D33" s="38">
        <f>'[1]вспомогат'!D31</f>
        <v>2439477</v>
      </c>
      <c r="E33" s="33">
        <f>'[1]вспомогат'!G31</f>
        <v>6413140.47</v>
      </c>
      <c r="F33" s="38">
        <f>'[1]вспомогат'!H31</f>
        <v>132936.34999999963</v>
      </c>
      <c r="G33" s="39">
        <f>'[1]вспомогат'!I31</f>
        <v>5.44937910871878</v>
      </c>
      <c r="H33" s="35">
        <f>'[1]вспомогат'!J31</f>
        <v>-2306540.6500000004</v>
      </c>
      <c r="I33" s="36">
        <f>'[1]вспомогат'!K31</f>
        <v>75.3519683493416</v>
      </c>
      <c r="J33" s="37">
        <f>'[1]вспомогат'!L31</f>
        <v>-2097772.5300000003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6543528</v>
      </c>
      <c r="D34" s="38">
        <f>'[1]вспомогат'!D32</f>
        <v>1769229</v>
      </c>
      <c r="E34" s="33">
        <f>'[1]вспомогат'!G32</f>
        <v>6859110.63</v>
      </c>
      <c r="F34" s="38">
        <f>'[1]вспомогат'!H32</f>
        <v>57190.049999999814</v>
      </c>
      <c r="G34" s="39">
        <f>'[1]вспомогат'!I32</f>
        <v>3.2324843194408306</v>
      </c>
      <c r="H34" s="35">
        <f>'[1]вспомогат'!J32</f>
        <v>-1712038.9500000002</v>
      </c>
      <c r="I34" s="36">
        <f>'[1]вспомогат'!K32</f>
        <v>104.82282080859133</v>
      </c>
      <c r="J34" s="37">
        <f>'[1]вспомогат'!L32</f>
        <v>315582.6299999999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10905045</v>
      </c>
      <c r="D35" s="38">
        <f>'[1]вспомогат'!D33</f>
        <v>3070893</v>
      </c>
      <c r="E35" s="33">
        <f>'[1]вспомогат'!G33</f>
        <v>10670308.1</v>
      </c>
      <c r="F35" s="38">
        <f>'[1]вспомогат'!H33</f>
        <v>177170.51999999955</v>
      </c>
      <c r="G35" s="39">
        <f>'[1]вспомогат'!I33</f>
        <v>5.7693485250055785</v>
      </c>
      <c r="H35" s="35">
        <f>'[1]вспомогат'!J33</f>
        <v>-2893722.4800000004</v>
      </c>
      <c r="I35" s="36">
        <f>'[1]вспомогат'!K33</f>
        <v>97.84744675514865</v>
      </c>
      <c r="J35" s="37">
        <f>'[1]вспомогат'!L33</f>
        <v>-234736.90000000037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10587040</v>
      </c>
      <c r="D36" s="38">
        <f>'[1]вспомогат'!D34</f>
        <v>3559450</v>
      </c>
      <c r="E36" s="33">
        <f>'[1]вспомогат'!G34</f>
        <v>10206758.8</v>
      </c>
      <c r="F36" s="38">
        <f>'[1]вспомогат'!H34</f>
        <v>139828.98000000045</v>
      </c>
      <c r="G36" s="39">
        <f>'[1]вспомогат'!I34</f>
        <v>3.928387250839328</v>
      </c>
      <c r="H36" s="35">
        <f>'[1]вспомогат'!J34</f>
        <v>-3419621.0199999996</v>
      </c>
      <c r="I36" s="36">
        <f>'[1]вспомогат'!K34</f>
        <v>96.40804984207107</v>
      </c>
      <c r="J36" s="37">
        <f>'[1]вспомогат'!L34</f>
        <v>-380281.19999999925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25603910</v>
      </c>
      <c r="D37" s="38">
        <f>'[1]вспомогат'!D35</f>
        <v>6917903</v>
      </c>
      <c r="E37" s="33">
        <f>'[1]вспомогат'!G35</f>
        <v>24247494.75</v>
      </c>
      <c r="F37" s="38">
        <f>'[1]вспомогат'!H35</f>
        <v>317351.69000000134</v>
      </c>
      <c r="G37" s="39">
        <f>'[1]вспомогат'!I35</f>
        <v>4.587397221383436</v>
      </c>
      <c r="H37" s="35">
        <f>'[1]вспомогат'!J35</f>
        <v>-6600551.309999999</v>
      </c>
      <c r="I37" s="36">
        <f>'[1]вспомогат'!K35</f>
        <v>94.70231206874263</v>
      </c>
      <c r="J37" s="37">
        <f>'[1]вспомогат'!L35</f>
        <v>-1356415.25</v>
      </c>
    </row>
    <row r="38" spans="1:10" ht="18.75" customHeight="1">
      <c r="A38" s="50" t="s">
        <v>40</v>
      </c>
      <c r="B38" s="41">
        <f>SUM(B18:B37)</f>
        <v>1292058711</v>
      </c>
      <c r="C38" s="41">
        <f>SUM(C18:C37)</f>
        <v>320549931</v>
      </c>
      <c r="D38" s="41">
        <f>SUM(D18:D37)</f>
        <v>84751029</v>
      </c>
      <c r="E38" s="41">
        <f>SUM(E18:E37)</f>
        <v>336685883.8200001</v>
      </c>
      <c r="F38" s="41">
        <f>SUM(F18:F37)</f>
        <v>4587803.630000011</v>
      </c>
      <c r="G38" s="42">
        <f>F38/D38*100</f>
        <v>5.413271890775522</v>
      </c>
      <c r="H38" s="41">
        <f>SUM(H18:H37)</f>
        <v>-80163225.36999997</v>
      </c>
      <c r="I38" s="43">
        <f>E38/C38*100</f>
        <v>105.03383443872903</v>
      </c>
      <c r="J38" s="41">
        <f>SUM(J18:J37)</f>
        <v>16135952.820000004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3747583</v>
      </c>
      <c r="D39" s="38">
        <f>'[1]вспомогат'!D36</f>
        <v>1002734</v>
      </c>
      <c r="E39" s="33">
        <f>'[1]вспомогат'!G36</f>
        <v>2655233.5</v>
      </c>
      <c r="F39" s="38">
        <f>'[1]вспомогат'!H36</f>
        <v>5887.779999999795</v>
      </c>
      <c r="G39" s="39">
        <f>'[1]вспомогат'!I36</f>
        <v>0.5871726699204171</v>
      </c>
      <c r="H39" s="35">
        <f>'[1]вспомогат'!J36</f>
        <v>-996846.2200000002</v>
      </c>
      <c r="I39" s="36">
        <f>'[1]вспомогат'!K36</f>
        <v>70.8518930734823</v>
      </c>
      <c r="J39" s="37">
        <f>'[1]вспомогат'!L36</f>
        <v>-1092349.5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10310994</v>
      </c>
      <c r="D40" s="38">
        <f>'[1]вспомогат'!D37</f>
        <v>2773800</v>
      </c>
      <c r="E40" s="33">
        <f>'[1]вспомогат'!G37</f>
        <v>7815524.04</v>
      </c>
      <c r="F40" s="38">
        <f>'[1]вспомогат'!H37</f>
        <v>120446.12999999989</v>
      </c>
      <c r="G40" s="39">
        <f>'[1]вспомогат'!I37</f>
        <v>4.342278823274926</v>
      </c>
      <c r="H40" s="35">
        <f>'[1]вспомогат'!J37</f>
        <v>-2653353.87</v>
      </c>
      <c r="I40" s="36">
        <f>'[1]вспомогат'!K37</f>
        <v>75.79796904158805</v>
      </c>
      <c r="J40" s="37">
        <f>'[1]вспомогат'!L37</f>
        <v>-2495469.96</v>
      </c>
    </row>
    <row r="41" spans="1:10" ht="12.75" customHeight="1">
      <c r="A41" s="51" t="s">
        <v>43</v>
      </c>
      <c r="B41" s="33">
        <f>'[1]вспомогат'!B38</f>
        <v>16012034</v>
      </c>
      <c r="C41" s="33">
        <f>'[1]вспомогат'!C38</f>
        <v>4213798</v>
      </c>
      <c r="D41" s="38">
        <f>'[1]вспомогат'!D38</f>
        <v>1416366</v>
      </c>
      <c r="E41" s="33">
        <f>'[1]вспомогат'!G38</f>
        <v>3712777.34</v>
      </c>
      <c r="F41" s="38">
        <f>'[1]вспомогат'!H38</f>
        <v>187046.33000000007</v>
      </c>
      <c r="G41" s="39">
        <f>'[1]вспомогат'!I38</f>
        <v>13.206073147759836</v>
      </c>
      <c r="H41" s="35">
        <f>'[1]вспомогат'!J38</f>
        <v>-1229319.67</v>
      </c>
      <c r="I41" s="36">
        <f>'[1]вспомогат'!K38</f>
        <v>88.10999815368463</v>
      </c>
      <c r="J41" s="37">
        <f>'[1]вспомогат'!L38</f>
        <v>-501020.66000000015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4373015</v>
      </c>
      <c r="D42" s="38">
        <f>'[1]вспомогат'!D39</f>
        <v>1679126</v>
      </c>
      <c r="E42" s="33">
        <f>'[1]вспомогат'!G39</f>
        <v>2797344.98</v>
      </c>
      <c r="F42" s="38">
        <f>'[1]вспомогат'!H39</f>
        <v>42613.810000000056</v>
      </c>
      <c r="G42" s="39">
        <f>'[1]вспомогат'!I39</f>
        <v>2.5378565992069717</v>
      </c>
      <c r="H42" s="35">
        <f>'[1]вспомогат'!J39</f>
        <v>-1636512.19</v>
      </c>
      <c r="I42" s="36">
        <f>'[1]вспомогат'!K39</f>
        <v>63.96833717698202</v>
      </c>
      <c r="J42" s="37">
        <f>'[1]вспомогат'!L39</f>
        <v>-1575670.02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2135195</v>
      </c>
      <c r="D43" s="38">
        <f>'[1]вспомогат'!D40</f>
        <v>755627</v>
      </c>
      <c r="E43" s="33">
        <f>'[1]вспомогат'!G40</f>
        <v>3637504.27</v>
      </c>
      <c r="F43" s="38">
        <f>'[1]вспомогат'!H40</f>
        <v>22496.669999999925</v>
      </c>
      <c r="G43" s="39">
        <f>'[1]вспомогат'!I40</f>
        <v>2.977218918858104</v>
      </c>
      <c r="H43" s="35">
        <f>'[1]вспомогат'!J40</f>
        <v>-733130.3300000001</v>
      </c>
      <c r="I43" s="36">
        <f>'[1]вспомогат'!K40</f>
        <v>170.35934750690217</v>
      </c>
      <c r="J43" s="37">
        <f>'[1]вспомогат'!L40</f>
        <v>1502309.27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2753000</v>
      </c>
      <c r="D44" s="38">
        <f>'[1]вспомогат'!D41</f>
        <v>700100</v>
      </c>
      <c r="E44" s="33">
        <f>'[1]вспомогат'!G41</f>
        <v>3201444.79</v>
      </c>
      <c r="F44" s="38">
        <f>'[1]вспомогат'!H41</f>
        <v>32607.28000000026</v>
      </c>
      <c r="G44" s="39">
        <f>'[1]вспомогат'!I41</f>
        <v>4.657517497500394</v>
      </c>
      <c r="H44" s="35">
        <f>'[1]вспомогат'!J41</f>
        <v>-667492.7199999997</v>
      </c>
      <c r="I44" s="36">
        <f>'[1]вспомогат'!K41</f>
        <v>116.28931311296766</v>
      </c>
      <c r="J44" s="37">
        <f>'[1]вспомогат'!L41</f>
        <v>448444.79000000004</v>
      </c>
    </row>
    <row r="45" spans="1:10" ht="14.25" customHeight="1">
      <c r="A45" s="52" t="s">
        <v>47</v>
      </c>
      <c r="B45" s="33">
        <f>'[1]вспомогат'!B42</f>
        <v>22623296</v>
      </c>
      <c r="C45" s="33">
        <f>'[1]вспомогат'!C42</f>
        <v>7265377</v>
      </c>
      <c r="D45" s="38">
        <f>'[1]вспомогат'!D42</f>
        <v>2018628</v>
      </c>
      <c r="E45" s="33">
        <f>'[1]вспомогат'!G42</f>
        <v>6378212.62</v>
      </c>
      <c r="F45" s="38">
        <f>'[1]вспомогат'!H42</f>
        <v>91433.15000000037</v>
      </c>
      <c r="G45" s="39">
        <f>'[1]вспомогат'!I42</f>
        <v>4.529470016268494</v>
      </c>
      <c r="H45" s="35">
        <f>'[1]вспомогат'!J42</f>
        <v>-1927194.8499999996</v>
      </c>
      <c r="I45" s="36">
        <f>'[1]вспомогат'!K42</f>
        <v>87.78914872552382</v>
      </c>
      <c r="J45" s="37">
        <f>'[1]вспомогат'!L42</f>
        <v>-887164.3799999999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10282867</v>
      </c>
      <c r="D46" s="38">
        <f>'[1]вспомогат'!D43</f>
        <v>2762362</v>
      </c>
      <c r="E46" s="33">
        <f>'[1]вспомогат'!G43</f>
        <v>9548735.93</v>
      </c>
      <c r="F46" s="38">
        <f>'[1]вспомогат'!H43</f>
        <v>141659.33999999985</v>
      </c>
      <c r="G46" s="39">
        <f>'[1]вспомогат'!I43</f>
        <v>5.128196087261548</v>
      </c>
      <c r="H46" s="35">
        <f>'[1]вспомогат'!J43</f>
        <v>-2620702.66</v>
      </c>
      <c r="I46" s="36">
        <f>'[1]вспомогат'!K43</f>
        <v>92.86063828307806</v>
      </c>
      <c r="J46" s="37">
        <f>'[1]вспомогат'!L43</f>
        <v>-734131.0700000003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5654380</v>
      </c>
      <c r="D47" s="38">
        <f>'[1]вспомогат'!D44</f>
        <v>1243920</v>
      </c>
      <c r="E47" s="33">
        <f>'[1]вспомогат'!G44</f>
        <v>4360422.76</v>
      </c>
      <c r="F47" s="38">
        <f>'[1]вспомогат'!H44</f>
        <v>147372.29000000004</v>
      </c>
      <c r="G47" s="39">
        <f>'[1]вспомогат'!I44</f>
        <v>11.847408997363178</v>
      </c>
      <c r="H47" s="35">
        <f>'[1]вспомогат'!J44</f>
        <v>-1096547.71</v>
      </c>
      <c r="I47" s="36">
        <f>'[1]вспомогат'!K44</f>
        <v>77.11584223203958</v>
      </c>
      <c r="J47" s="37">
        <f>'[1]вспомогат'!L44</f>
        <v>-1293957.2400000002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5186688</v>
      </c>
      <c r="D48" s="38">
        <f>'[1]вспомогат'!D45</f>
        <v>1301580</v>
      </c>
      <c r="E48" s="33">
        <f>'[1]вспомогат'!G45</f>
        <v>4234574.57</v>
      </c>
      <c r="F48" s="38">
        <f>'[1]вспомогат'!H45</f>
        <v>25541.16000000015</v>
      </c>
      <c r="G48" s="39">
        <f>'[1]вспомогат'!I45</f>
        <v>1.9623196422809315</v>
      </c>
      <c r="H48" s="35">
        <f>'[1]вспомогат'!J45</f>
        <v>-1276038.8399999999</v>
      </c>
      <c r="I48" s="36">
        <f>'[1]вспомогат'!K45</f>
        <v>81.6431327660349</v>
      </c>
      <c r="J48" s="37">
        <f>'[1]вспомогат'!L45</f>
        <v>-952113.4299999997</v>
      </c>
    </row>
    <row r="49" spans="1:10" ht="14.25" customHeight="1">
      <c r="A49" s="52" t="s">
        <v>51</v>
      </c>
      <c r="B49" s="33">
        <f>'[1]вспомогат'!B46</f>
        <v>4648958</v>
      </c>
      <c r="C49" s="33">
        <f>'[1]вспомогат'!C46</f>
        <v>913333</v>
      </c>
      <c r="D49" s="38">
        <f>'[1]вспомогат'!D46</f>
        <v>175776</v>
      </c>
      <c r="E49" s="33">
        <f>'[1]вспомогат'!G46</f>
        <v>1600715.33</v>
      </c>
      <c r="F49" s="38">
        <f>'[1]вспомогат'!H46</f>
        <v>608.8000000000466</v>
      </c>
      <c r="G49" s="39">
        <f>'[1]вспомогат'!I46</f>
        <v>0.34634989987259157</v>
      </c>
      <c r="H49" s="35">
        <f>'[1]вспомогат'!J46</f>
        <v>-175167.19999999995</v>
      </c>
      <c r="I49" s="36">
        <f>'[1]вспомогат'!K46</f>
        <v>175.26086651856443</v>
      </c>
      <c r="J49" s="37">
        <f>'[1]вспомогат'!L46</f>
        <v>687382.3300000001</v>
      </c>
    </row>
    <row r="50" spans="1:10" ht="14.25" customHeight="1">
      <c r="A50" s="52" t="s">
        <v>52</v>
      </c>
      <c r="B50" s="33">
        <f>'[1]вспомогат'!B47</f>
        <v>6022670</v>
      </c>
      <c r="C50" s="33">
        <f>'[1]вспомогат'!C47</f>
        <v>1329271</v>
      </c>
      <c r="D50" s="38">
        <f>'[1]вспомогат'!D47</f>
        <v>389857</v>
      </c>
      <c r="E50" s="33">
        <f>'[1]вспомогат'!G47</f>
        <v>1303003.44</v>
      </c>
      <c r="F50" s="38">
        <f>'[1]вспомогат'!H47</f>
        <v>14388.560000000056</v>
      </c>
      <c r="G50" s="39">
        <f>'[1]вспомогат'!I47</f>
        <v>3.6907276257704895</v>
      </c>
      <c r="H50" s="35">
        <f>'[1]вспомогат'!J47</f>
        <v>-375468.43999999994</v>
      </c>
      <c r="I50" s="36">
        <f>'[1]вспомогат'!K47</f>
        <v>98.02391235496749</v>
      </c>
      <c r="J50" s="37">
        <f>'[1]вспомогат'!L47</f>
        <v>-26267.560000000056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1944818</v>
      </c>
      <c r="D51" s="38">
        <f>'[1]вспомогат'!D48</f>
        <v>467162</v>
      </c>
      <c r="E51" s="33">
        <f>'[1]вспомогат'!G48</f>
        <v>1657276.33</v>
      </c>
      <c r="F51" s="38">
        <f>'[1]вспомогат'!H48</f>
        <v>1537</v>
      </c>
      <c r="G51" s="39">
        <f>'[1]вспомогат'!I48</f>
        <v>0.3290079244459096</v>
      </c>
      <c r="H51" s="35">
        <f>'[1]вспомогат'!J48</f>
        <v>-465625</v>
      </c>
      <c r="I51" s="36">
        <f>'[1]вспомогат'!K48</f>
        <v>85.21498309867556</v>
      </c>
      <c r="J51" s="37">
        <f>'[1]вспомогат'!L48</f>
        <v>-287541.6699999999</v>
      </c>
    </row>
    <row r="52" spans="1:10" ht="14.25" customHeight="1">
      <c r="A52" s="52" t="s">
        <v>54</v>
      </c>
      <c r="B52" s="33">
        <f>'[1]вспомогат'!B49</f>
        <v>15854500</v>
      </c>
      <c r="C52" s="33">
        <f>'[1]вспомогат'!C49</f>
        <v>4370513</v>
      </c>
      <c r="D52" s="38">
        <f>'[1]вспомогат'!D49</f>
        <v>1348900</v>
      </c>
      <c r="E52" s="33">
        <f>'[1]вспомогат'!G49</f>
        <v>4359736.77</v>
      </c>
      <c r="F52" s="38">
        <f>'[1]вспомогат'!H49</f>
        <v>41210.55999999959</v>
      </c>
      <c r="G52" s="39">
        <f>'[1]вспомогат'!I49</f>
        <v>3.0551234339090807</v>
      </c>
      <c r="H52" s="35">
        <f>'[1]вспомогат'!J49</f>
        <v>-1307689.4400000004</v>
      </c>
      <c r="I52" s="36">
        <f>'[1]вспомогат'!K49</f>
        <v>99.75343329261347</v>
      </c>
      <c r="J52" s="37">
        <f>'[1]вспомогат'!L49</f>
        <v>-10776.230000000447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1800256</v>
      </c>
      <c r="D53" s="38">
        <f>'[1]вспомогат'!D50</f>
        <v>509206</v>
      </c>
      <c r="E53" s="33">
        <f>'[1]вспомогат'!G50</f>
        <v>1953981.9</v>
      </c>
      <c r="F53" s="38">
        <f>'[1]вспомогат'!H50</f>
        <v>128929.26000000001</v>
      </c>
      <c r="G53" s="39">
        <f>'[1]вспомогат'!I50</f>
        <v>25.319666304010557</v>
      </c>
      <c r="H53" s="35">
        <f>'[1]вспомогат'!J50</f>
        <v>-380276.74</v>
      </c>
      <c r="I53" s="36">
        <f>'[1]вспомогат'!K50</f>
        <v>108.53911332610473</v>
      </c>
      <c r="J53" s="37">
        <f>'[1]вспомогат'!L50</f>
        <v>153725.8999999999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1802599</v>
      </c>
      <c r="D54" s="38">
        <f>'[1]вспомогат'!D51</f>
        <v>490385</v>
      </c>
      <c r="E54" s="33">
        <f>'[1]вспомогат'!G51</f>
        <v>1552323.71</v>
      </c>
      <c r="F54" s="38">
        <f>'[1]вспомогат'!H51</f>
        <v>2022.9499999999534</v>
      </c>
      <c r="G54" s="39">
        <f>'[1]вспомогат'!I51</f>
        <v>0.4125228137075876</v>
      </c>
      <c r="H54" s="35">
        <f>'[1]вспомогат'!J51</f>
        <v>-488362.05000000005</v>
      </c>
      <c r="I54" s="36">
        <f>'[1]вспомогат'!K51</f>
        <v>86.1158643713882</v>
      </c>
      <c r="J54" s="37">
        <f>'[1]вспомогат'!L51</f>
        <v>-250275.29000000004</v>
      </c>
    </row>
    <row r="55" spans="1:10" ht="15" customHeight="1">
      <c r="A55" s="50" t="s">
        <v>57</v>
      </c>
      <c r="B55" s="41">
        <f>SUM(B39:B54)</f>
        <v>239952950</v>
      </c>
      <c r="C55" s="41">
        <f>SUM(C39:C54)</f>
        <v>68083687</v>
      </c>
      <c r="D55" s="41">
        <f>SUM(D39:D54)</f>
        <v>19035529</v>
      </c>
      <c r="E55" s="41">
        <f>SUM(E39:E54)</f>
        <v>60768812.27999999</v>
      </c>
      <c r="F55" s="41">
        <f>SUM(F39:F54)</f>
        <v>1005801.0700000001</v>
      </c>
      <c r="G55" s="42">
        <f>F55/D55*100</f>
        <v>5.283809396628799</v>
      </c>
      <c r="H55" s="41">
        <f>SUM(H39:H54)</f>
        <v>-18029727.929999996</v>
      </c>
      <c r="I55" s="43">
        <f>E55/C55*100</f>
        <v>89.25605377393852</v>
      </c>
      <c r="J55" s="41">
        <f>SUM(J39:J54)</f>
        <v>-7314874.720000002</v>
      </c>
    </row>
    <row r="56" spans="1:10" ht="15.75" customHeight="1">
      <c r="A56" s="53" t="s">
        <v>58</v>
      </c>
      <c r="B56" s="54">
        <f>'[1]вспомогат'!B52</f>
        <v>8297177754</v>
      </c>
      <c r="C56" s="54">
        <f>'[1]вспомогат'!C52</f>
        <v>2598776927</v>
      </c>
      <c r="D56" s="54">
        <f>'[1]вспомогат'!D52</f>
        <v>732436906</v>
      </c>
      <c r="E56" s="54">
        <f>'[1]вспомогат'!G52</f>
        <v>2098540277.3499997</v>
      </c>
      <c r="F56" s="54">
        <f>'[1]вспомогат'!H52</f>
        <v>33876207.329999916</v>
      </c>
      <c r="G56" s="55">
        <f>'[1]вспомогат'!I52</f>
        <v>4.6251365888982</v>
      </c>
      <c r="H56" s="54">
        <f>'[1]вспомогат'!J52</f>
        <v>-680530970.7399999</v>
      </c>
      <c r="I56" s="55">
        <f>'[1]вспомогат'!K52</f>
        <v>80.75107392047427</v>
      </c>
      <c r="J56" s="54">
        <f>'[1]вспомогат'!L52</f>
        <v>-500236649.65000033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04.04.2017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2017-04-05T04:41:35Z</dcterms:created>
  <dcterms:modified xsi:type="dcterms:W3CDTF">2017-04-05T04:42:08Z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