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<sst xmlns="http://schemas.openxmlformats.org/spreadsheetml/2006/main" count="64" uniqueCount="59">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</sst>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304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03.04.2017</v>
          </cell>
        </row>
        <row r="6">
          <cell r="G6" t="str">
            <v>Фактично надійшло на 03.04.2017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1507405100</v>
          </cell>
          <cell r="C10">
            <v>548770580</v>
          </cell>
          <cell r="D10">
            <v>205411620</v>
          </cell>
          <cell r="G10">
            <v>354507636.15</v>
          </cell>
          <cell r="H10">
            <v>1421560.449999988</v>
          </cell>
          <cell r="I10">
            <v>0.6920545439444896</v>
          </cell>
          <cell r="J10">
            <v>-203990059.55</v>
          </cell>
          <cell r="K10">
            <v>64.60033556281388</v>
          </cell>
          <cell r="L10">
            <v>-194262943.85000002</v>
          </cell>
        </row>
        <row r="11">
          <cell r="B11">
            <v>4015000000</v>
          </cell>
          <cell r="C11">
            <v>1276095000</v>
          </cell>
          <cell r="D11">
            <v>323550000</v>
          </cell>
          <cell r="G11">
            <v>1016852924.88</v>
          </cell>
          <cell r="H11">
            <v>14117324.299999952</v>
          </cell>
          <cell r="I11">
            <v>4.363258939885629</v>
          </cell>
          <cell r="J11">
            <v>-309432675.70000005</v>
          </cell>
          <cell r="K11">
            <v>79.68473545308147</v>
          </cell>
          <cell r="L11">
            <v>-259242075.12</v>
          </cell>
        </row>
        <row r="12">
          <cell r="B12">
            <v>292472880</v>
          </cell>
          <cell r="C12">
            <v>81492079</v>
          </cell>
          <cell r="D12">
            <v>22722178</v>
          </cell>
          <cell r="G12">
            <v>84205660.04</v>
          </cell>
          <cell r="H12">
            <v>731182.5100000054</v>
          </cell>
          <cell r="I12">
            <v>3.2179243996768503</v>
          </cell>
          <cell r="J12">
            <v>-21990995.489999995</v>
          </cell>
          <cell r="K12">
            <v>103.32987091911106</v>
          </cell>
          <cell r="L12">
            <v>2713581.0400000066</v>
          </cell>
        </row>
        <row r="13">
          <cell r="B13">
            <v>433085513</v>
          </cell>
          <cell r="C13">
            <v>147948850</v>
          </cell>
          <cell r="D13">
            <v>37115150</v>
          </cell>
          <cell r="G13">
            <v>111235998.98</v>
          </cell>
          <cell r="H13">
            <v>167767.51000000536</v>
          </cell>
          <cell r="I13">
            <v>0.4520189464410231</v>
          </cell>
          <cell r="J13">
            <v>-36947382.489999995</v>
          </cell>
          <cell r="K13">
            <v>75.18544346914491</v>
          </cell>
          <cell r="L13">
            <v>-36712851.019999996</v>
          </cell>
        </row>
        <row r="14">
          <cell r="B14">
            <v>456400000</v>
          </cell>
          <cell r="C14">
            <v>136054000</v>
          </cell>
          <cell r="D14">
            <v>34952000</v>
          </cell>
          <cell r="G14">
            <v>106686287.76</v>
          </cell>
          <cell r="H14">
            <v>836452.3900000006</v>
          </cell>
          <cell r="I14">
            <v>2.393146000228887</v>
          </cell>
          <cell r="J14">
            <v>-34115547.61</v>
          </cell>
          <cell r="K14">
            <v>78.41466458906024</v>
          </cell>
          <cell r="L14">
            <v>-29367712.239999995</v>
          </cell>
        </row>
        <row r="15">
          <cell r="B15">
            <v>60802600</v>
          </cell>
          <cell r="C15">
            <v>19782800</v>
          </cell>
          <cell r="D15">
            <v>4899400</v>
          </cell>
          <cell r="G15">
            <v>16663703.5</v>
          </cell>
          <cell r="H15">
            <v>74945.52999999933</v>
          </cell>
          <cell r="I15">
            <v>1.529687920969901</v>
          </cell>
          <cell r="J15">
            <v>-4824454.470000001</v>
          </cell>
          <cell r="K15">
            <v>84.23329104070201</v>
          </cell>
          <cell r="L15">
            <v>-3119096.5</v>
          </cell>
        </row>
        <row r="16">
          <cell r="B16">
            <v>34448830</v>
          </cell>
          <cell r="C16">
            <v>8556319</v>
          </cell>
          <cell r="D16">
            <v>2288244</v>
          </cell>
          <cell r="G16">
            <v>7999942.58</v>
          </cell>
          <cell r="H16">
            <v>19791.71999999974</v>
          </cell>
          <cell r="I16">
            <v>0.864930488182193</v>
          </cell>
          <cell r="J16">
            <v>-2268452.2800000003</v>
          </cell>
          <cell r="K16">
            <v>93.49747923143119</v>
          </cell>
          <cell r="L16">
            <v>-556376.4199999999</v>
          </cell>
        </row>
        <row r="17">
          <cell r="B17">
            <v>175658506</v>
          </cell>
          <cell r="C17">
            <v>43647683</v>
          </cell>
          <cell r="D17">
            <v>5875138</v>
          </cell>
          <cell r="G17">
            <v>52525633.47</v>
          </cell>
          <cell r="H17">
            <v>486608.4699999988</v>
          </cell>
          <cell r="I17">
            <v>8.282502810997782</v>
          </cell>
          <cell r="J17">
            <v>-5388529.530000001</v>
          </cell>
          <cell r="K17">
            <v>120.34002691505985</v>
          </cell>
          <cell r="L17">
            <v>8877950.469999999</v>
          </cell>
        </row>
        <row r="18">
          <cell r="B18">
            <v>21703958</v>
          </cell>
          <cell r="C18">
            <v>4750681</v>
          </cell>
          <cell r="D18">
            <v>1714810</v>
          </cell>
          <cell r="G18">
            <v>5782331.71</v>
          </cell>
          <cell r="H18">
            <v>11421.950000000186</v>
          </cell>
          <cell r="I18">
            <v>0.6660767082067509</v>
          </cell>
          <cell r="J18">
            <v>-1703388.0499999998</v>
          </cell>
          <cell r="K18">
            <v>121.71584894881387</v>
          </cell>
          <cell r="L18">
            <v>1031650.71</v>
          </cell>
        </row>
        <row r="19">
          <cell r="B19">
            <v>17978607</v>
          </cell>
          <cell r="C19">
            <v>3783662</v>
          </cell>
          <cell r="D19">
            <v>1034182</v>
          </cell>
          <cell r="G19">
            <v>4307432.97</v>
          </cell>
          <cell r="H19">
            <v>7116.200000000186</v>
          </cell>
          <cell r="I19">
            <v>0.6880993867617291</v>
          </cell>
          <cell r="J19">
            <v>-1027065.7999999998</v>
          </cell>
          <cell r="K19">
            <v>113.84296403854255</v>
          </cell>
          <cell r="L19">
            <v>523770.96999999974</v>
          </cell>
        </row>
        <row r="20">
          <cell r="B20">
            <v>110897637</v>
          </cell>
          <cell r="C20">
            <v>27373284</v>
          </cell>
          <cell r="D20">
            <v>8574092</v>
          </cell>
          <cell r="G20">
            <v>26964980.09</v>
          </cell>
          <cell r="H20">
            <v>114691.0700000003</v>
          </cell>
          <cell r="I20">
            <v>1.3376468318744457</v>
          </cell>
          <cell r="J20">
            <v>-8459400.93</v>
          </cell>
          <cell r="K20">
            <v>98.50838536581873</v>
          </cell>
          <cell r="L20">
            <v>-408303.91000000015</v>
          </cell>
        </row>
        <row r="21">
          <cell r="B21">
            <v>85236200</v>
          </cell>
          <cell r="C21">
            <v>21449530</v>
          </cell>
          <cell r="D21">
            <v>5445460</v>
          </cell>
          <cell r="G21">
            <v>21767804.39</v>
          </cell>
          <cell r="H21">
            <v>182211.6700000018</v>
          </cell>
          <cell r="I21">
            <v>3.346120805221263</v>
          </cell>
          <cell r="J21">
            <v>-5263248.329999998</v>
          </cell>
          <cell r="K21">
            <v>101.4838292027844</v>
          </cell>
          <cell r="L21">
            <v>318274.3900000006</v>
          </cell>
        </row>
        <row r="22">
          <cell r="B22">
            <v>70546176</v>
          </cell>
          <cell r="C22">
            <v>19498900</v>
          </cell>
          <cell r="D22">
            <v>5894675</v>
          </cell>
          <cell r="G22">
            <v>21626216.55</v>
          </cell>
          <cell r="H22">
            <v>123233.19000000134</v>
          </cell>
          <cell r="I22">
            <v>2.090584977119202</v>
          </cell>
          <cell r="J22">
            <v>-5771441.809999999</v>
          </cell>
          <cell r="K22">
            <v>110.90993107303488</v>
          </cell>
          <cell r="L22">
            <v>2127316.5500000007</v>
          </cell>
        </row>
        <row r="23">
          <cell r="B23">
            <v>60706100</v>
          </cell>
          <cell r="C23">
            <v>14642257</v>
          </cell>
          <cell r="D23">
            <v>4091521</v>
          </cell>
          <cell r="G23">
            <v>14999261.06</v>
          </cell>
          <cell r="H23">
            <v>62607.99000000022</v>
          </cell>
          <cell r="I23">
            <v>1.5301886511153242</v>
          </cell>
          <cell r="J23">
            <v>-4028913.01</v>
          </cell>
          <cell r="K23">
            <v>102.43817643687036</v>
          </cell>
          <cell r="L23">
            <v>357004.0600000005</v>
          </cell>
        </row>
        <row r="24">
          <cell r="B24">
            <v>35055064</v>
          </cell>
          <cell r="C24">
            <v>8259057</v>
          </cell>
          <cell r="D24">
            <v>2501700</v>
          </cell>
          <cell r="G24">
            <v>8326674.39</v>
          </cell>
          <cell r="H24">
            <v>34311.83999999985</v>
          </cell>
          <cell r="I24">
            <v>1.3715409521525304</v>
          </cell>
          <cell r="J24">
            <v>-2467388.16</v>
          </cell>
          <cell r="K24">
            <v>100.8187059370095</v>
          </cell>
          <cell r="L24">
            <v>67617.38999999966</v>
          </cell>
        </row>
        <row r="25">
          <cell r="B25">
            <v>108458703</v>
          </cell>
          <cell r="C25">
            <v>24122420</v>
          </cell>
          <cell r="D25">
            <v>6342805</v>
          </cell>
          <cell r="G25">
            <v>24078821.4</v>
          </cell>
          <cell r="H25">
            <v>101804.80999999866</v>
          </cell>
          <cell r="I25">
            <v>1.605043982906595</v>
          </cell>
          <cell r="J25">
            <v>-6241000.190000001</v>
          </cell>
          <cell r="K25">
            <v>99.81926108574513</v>
          </cell>
          <cell r="L25">
            <v>-43598.60000000149</v>
          </cell>
        </row>
        <row r="26">
          <cell r="B26">
            <v>60381765</v>
          </cell>
          <cell r="C26">
            <v>13946046</v>
          </cell>
          <cell r="D26">
            <v>4363315</v>
          </cell>
          <cell r="G26">
            <v>13200645.12</v>
          </cell>
          <cell r="H26">
            <v>68655.33000000007</v>
          </cell>
          <cell r="I26">
            <v>1.5734671918025647</v>
          </cell>
          <cell r="J26">
            <v>-4294659.67</v>
          </cell>
          <cell r="K26">
            <v>94.65510955578377</v>
          </cell>
          <cell r="L26">
            <v>-745400.8800000008</v>
          </cell>
        </row>
        <row r="27">
          <cell r="B27">
            <v>43585873</v>
          </cell>
          <cell r="C27">
            <v>10087662</v>
          </cell>
          <cell r="D27">
            <v>2974902</v>
          </cell>
          <cell r="G27">
            <v>11577215.3</v>
          </cell>
          <cell r="H27">
            <v>39892.90000000037</v>
          </cell>
          <cell r="I27">
            <v>1.340981988650395</v>
          </cell>
          <cell r="J27">
            <v>-2935009.0999999996</v>
          </cell>
          <cell r="K27">
            <v>114.76609049748099</v>
          </cell>
          <cell r="L27">
            <v>1489553.3000000007</v>
          </cell>
        </row>
        <row r="28">
          <cell r="B28">
            <v>49799290</v>
          </cell>
          <cell r="C28">
            <v>14820670</v>
          </cell>
          <cell r="D28">
            <v>3934436</v>
          </cell>
          <cell r="G28">
            <v>14081707.25</v>
          </cell>
          <cell r="H28">
            <v>56240.24000000022</v>
          </cell>
          <cell r="I28">
            <v>1.4294358835675616</v>
          </cell>
          <cell r="J28">
            <v>-3878195.76</v>
          </cell>
          <cell r="K28">
            <v>95.01397204040033</v>
          </cell>
          <cell r="L28">
            <v>-738962.75</v>
          </cell>
        </row>
        <row r="29">
          <cell r="B29">
            <v>116582843</v>
          </cell>
          <cell r="C29">
            <v>32553105</v>
          </cell>
          <cell r="D29">
            <v>9204638</v>
          </cell>
          <cell r="G29">
            <v>35431136.74</v>
          </cell>
          <cell r="H29">
            <v>361137.4200000018</v>
          </cell>
          <cell r="I29">
            <v>3.923428819253965</v>
          </cell>
          <cell r="J29">
            <v>-8843500.579999998</v>
          </cell>
          <cell r="K29">
            <v>108.84103602405976</v>
          </cell>
          <cell r="L29">
            <v>2878031.740000002</v>
          </cell>
        </row>
        <row r="30">
          <cell r="B30">
            <v>48139175</v>
          </cell>
          <cell r="C30">
            <v>10908219</v>
          </cell>
          <cell r="D30">
            <v>2754159</v>
          </cell>
          <cell r="G30">
            <v>13555630.62</v>
          </cell>
          <cell r="H30">
            <v>29963.80999999866</v>
          </cell>
          <cell r="I30">
            <v>1.0879477183415576</v>
          </cell>
          <cell r="J30">
            <v>-2724195.1900000013</v>
          </cell>
          <cell r="K30">
            <v>124.26987962012863</v>
          </cell>
          <cell r="L30">
            <v>2647411.619999999</v>
          </cell>
        </row>
        <row r="31">
          <cell r="B31">
            <v>32067614</v>
          </cell>
          <cell r="C31">
            <v>8510913</v>
          </cell>
          <cell r="D31">
            <v>2439477</v>
          </cell>
          <cell r="G31">
            <v>6329052.97</v>
          </cell>
          <cell r="H31">
            <v>48848.84999999963</v>
          </cell>
          <cell r="I31">
            <v>2.0024312588312836</v>
          </cell>
          <cell r="J31">
            <v>-2390628.1500000004</v>
          </cell>
          <cell r="K31">
            <v>74.36397211439008</v>
          </cell>
          <cell r="L31">
            <v>-2181860.0300000003</v>
          </cell>
        </row>
        <row r="32">
          <cell r="B32">
            <v>26689935</v>
          </cell>
          <cell r="C32">
            <v>6543528</v>
          </cell>
          <cell r="D32">
            <v>1769229</v>
          </cell>
          <cell r="G32">
            <v>6834662.75</v>
          </cell>
          <cell r="H32">
            <v>32742.169999999925</v>
          </cell>
          <cell r="I32">
            <v>1.8506462419505856</v>
          </cell>
          <cell r="J32">
            <v>-1736486.83</v>
          </cell>
          <cell r="K32">
            <v>104.44920156221538</v>
          </cell>
          <cell r="L32">
            <v>291134.75</v>
          </cell>
        </row>
        <row r="33">
          <cell r="B33">
            <v>48436425</v>
          </cell>
          <cell r="C33">
            <v>10905045</v>
          </cell>
          <cell r="D33">
            <v>3070893</v>
          </cell>
          <cell r="G33">
            <v>10558857.23</v>
          </cell>
          <cell r="H33">
            <v>65719.65000000037</v>
          </cell>
          <cell r="I33">
            <v>2.1400827055843488</v>
          </cell>
          <cell r="J33">
            <v>-3005173.3499999996</v>
          </cell>
          <cell r="K33">
            <v>96.82543474144308</v>
          </cell>
          <cell r="L33">
            <v>-346187.76999999955</v>
          </cell>
        </row>
        <row r="34">
          <cell r="B34">
            <v>44387785</v>
          </cell>
          <cell r="C34">
            <v>10587040</v>
          </cell>
          <cell r="D34">
            <v>3559450</v>
          </cell>
          <cell r="G34">
            <v>10107814.88</v>
          </cell>
          <cell r="H34">
            <v>40885.06000000052</v>
          </cell>
          <cell r="I34">
            <v>1.1486341991038087</v>
          </cell>
          <cell r="J34">
            <v>-3518564.9399999995</v>
          </cell>
          <cell r="K34">
            <v>95.47347398328523</v>
          </cell>
          <cell r="L34">
            <v>-479225.1199999992</v>
          </cell>
        </row>
        <row r="35">
          <cell r="B35">
            <v>101298225</v>
          </cell>
          <cell r="C35">
            <v>25603910</v>
          </cell>
          <cell r="D35">
            <v>6917903</v>
          </cell>
          <cell r="G35">
            <v>24066612.72</v>
          </cell>
          <cell r="H35">
            <v>136469.66000000015</v>
          </cell>
          <cell r="I35">
            <v>1.972702710633557</v>
          </cell>
          <cell r="J35">
            <v>-6781433.34</v>
          </cell>
          <cell r="K35">
            <v>93.99584954016788</v>
          </cell>
          <cell r="L35">
            <v>-1537297.2800000012</v>
          </cell>
        </row>
        <row r="36">
          <cell r="B36">
            <v>11855400</v>
          </cell>
          <cell r="C36">
            <v>3747583</v>
          </cell>
          <cell r="D36">
            <v>1002734</v>
          </cell>
          <cell r="G36">
            <v>2651065.72</v>
          </cell>
          <cell r="H36">
            <v>1720</v>
          </cell>
          <cell r="I36">
            <v>0.17153103415262672</v>
          </cell>
          <cell r="J36">
            <v>-1001014</v>
          </cell>
          <cell r="K36">
            <v>70.74068059333176</v>
          </cell>
          <cell r="L36">
            <v>-1096517.2799999998</v>
          </cell>
        </row>
        <row r="37">
          <cell r="B37">
            <v>31392357</v>
          </cell>
          <cell r="C37">
            <v>10310994</v>
          </cell>
          <cell r="D37">
            <v>2773800</v>
          </cell>
          <cell r="G37">
            <v>7750928.97</v>
          </cell>
          <cell r="H37">
            <v>55851.05999999959</v>
          </cell>
          <cell r="I37">
            <v>2.0135215228206644</v>
          </cell>
          <cell r="J37">
            <v>-2717948.9400000004</v>
          </cell>
          <cell r="K37">
            <v>75.17150111812691</v>
          </cell>
          <cell r="L37">
            <v>-2560065.0300000003</v>
          </cell>
        </row>
        <row r="38">
          <cell r="B38">
            <v>16012034</v>
          </cell>
          <cell r="C38">
            <v>4213798</v>
          </cell>
          <cell r="D38">
            <v>1416366</v>
          </cell>
          <cell r="G38">
            <v>3563480.1</v>
          </cell>
          <cell r="H38">
            <v>37749.09000000032</v>
          </cell>
          <cell r="I38">
            <v>2.6652072981136454</v>
          </cell>
          <cell r="J38">
            <v>-1378616.9099999997</v>
          </cell>
          <cell r="K38">
            <v>84.56694174708898</v>
          </cell>
          <cell r="L38">
            <v>-650317.8999999999</v>
          </cell>
        </row>
        <row r="39">
          <cell r="B39">
            <v>13597300</v>
          </cell>
          <cell r="C39">
            <v>4373015</v>
          </cell>
          <cell r="D39">
            <v>1679126</v>
          </cell>
          <cell r="G39">
            <v>2767834.34</v>
          </cell>
          <cell r="H39">
            <v>13103.169999999925</v>
          </cell>
          <cell r="I39">
            <v>0.7803565664518283</v>
          </cell>
          <cell r="J39">
            <v>-1666022.83</v>
          </cell>
          <cell r="K39">
            <v>63.29350208037246</v>
          </cell>
          <cell r="L39">
            <v>-1605180.6600000001</v>
          </cell>
        </row>
        <row r="40">
          <cell r="B40">
            <v>11630370</v>
          </cell>
          <cell r="C40">
            <v>2135195</v>
          </cell>
          <cell r="D40">
            <v>755627</v>
          </cell>
          <cell r="G40">
            <v>3615911.59</v>
          </cell>
          <cell r="H40">
            <v>903.9899999997579</v>
          </cell>
          <cell r="I40">
            <v>0.11963442280381165</v>
          </cell>
          <cell r="J40">
            <v>-754723.0100000002</v>
          </cell>
          <cell r="K40">
            <v>169.34807312681042</v>
          </cell>
          <cell r="L40">
            <v>1480716.5899999999</v>
          </cell>
        </row>
        <row r="41">
          <cell r="B41">
            <v>17099655</v>
          </cell>
          <cell r="C41">
            <v>2753000</v>
          </cell>
          <cell r="D41">
            <v>700100</v>
          </cell>
          <cell r="G41">
            <v>3190601.19</v>
          </cell>
          <cell r="H41">
            <v>21763.680000000168</v>
          </cell>
          <cell r="I41">
            <v>3.1086530495643716</v>
          </cell>
          <cell r="J41">
            <v>-678336.3199999998</v>
          </cell>
          <cell r="K41">
            <v>115.89543007628042</v>
          </cell>
          <cell r="L41">
            <v>437601.18999999994</v>
          </cell>
        </row>
        <row r="42">
          <cell r="B42">
            <v>22623296</v>
          </cell>
          <cell r="C42">
            <v>7265377</v>
          </cell>
          <cell r="D42">
            <v>2018628</v>
          </cell>
          <cell r="G42">
            <v>6318424.59</v>
          </cell>
          <cell r="H42">
            <v>31645.12000000011</v>
          </cell>
          <cell r="I42">
            <v>1.5676548626096594</v>
          </cell>
          <cell r="J42">
            <v>-1986982.88</v>
          </cell>
          <cell r="K42">
            <v>86.96623162156622</v>
          </cell>
          <cell r="L42">
            <v>-946952.4100000001</v>
          </cell>
        </row>
        <row r="43">
          <cell r="B43">
            <v>35096306</v>
          </cell>
          <cell r="C43">
            <v>10282867</v>
          </cell>
          <cell r="D43">
            <v>2762362</v>
          </cell>
          <cell r="G43">
            <v>9449531.89</v>
          </cell>
          <cell r="H43">
            <v>42455.300000000745</v>
          </cell>
          <cell r="I43">
            <v>1.536920215380922</v>
          </cell>
          <cell r="J43">
            <v>-2719906.6999999993</v>
          </cell>
          <cell r="K43">
            <v>91.89588749907979</v>
          </cell>
          <cell r="L43">
            <v>-833335.1099999994</v>
          </cell>
        </row>
        <row r="44">
          <cell r="B44">
            <v>19177760</v>
          </cell>
          <cell r="C44">
            <v>5654380</v>
          </cell>
          <cell r="D44">
            <v>1243920</v>
          </cell>
          <cell r="G44">
            <v>4246402</v>
          </cell>
          <cell r="H44">
            <v>33351.53000000026</v>
          </cell>
          <cell r="I44">
            <v>2.6811635796514457</v>
          </cell>
          <cell r="J44">
            <v>-1210568.4699999997</v>
          </cell>
          <cell r="K44">
            <v>75.09933891956324</v>
          </cell>
          <cell r="L44">
            <v>-1407978</v>
          </cell>
        </row>
        <row r="45">
          <cell r="B45">
            <v>14770044</v>
          </cell>
          <cell r="C45">
            <v>5186688</v>
          </cell>
          <cell r="D45">
            <v>1301580</v>
          </cell>
          <cell r="G45">
            <v>4217948.84</v>
          </cell>
          <cell r="H45">
            <v>8915.429999999702</v>
          </cell>
          <cell r="I45">
            <v>0.6849698059281567</v>
          </cell>
          <cell r="J45">
            <v>-1292664.5700000003</v>
          </cell>
          <cell r="K45">
            <v>81.32258659090348</v>
          </cell>
          <cell r="L45">
            <v>-968739.1600000001</v>
          </cell>
        </row>
        <row r="46">
          <cell r="B46">
            <v>4648958</v>
          </cell>
          <cell r="C46">
            <v>913333</v>
          </cell>
          <cell r="D46">
            <v>175776</v>
          </cell>
          <cell r="G46">
            <v>1600606.53</v>
          </cell>
          <cell r="H46">
            <v>500</v>
          </cell>
          <cell r="I46">
            <v>0.2844529401055889</v>
          </cell>
          <cell r="J46">
            <v>-175276</v>
          </cell>
          <cell r="K46">
            <v>175.2489541054577</v>
          </cell>
          <cell r="L46">
            <v>687273.53</v>
          </cell>
        </row>
        <row r="47">
          <cell r="B47">
            <v>6022670</v>
          </cell>
          <cell r="C47">
            <v>1329271</v>
          </cell>
          <cell r="D47">
            <v>389857</v>
          </cell>
          <cell r="G47">
            <v>1288931.64</v>
          </cell>
          <cell r="H47">
            <v>316.7600000000093</v>
          </cell>
          <cell r="I47">
            <v>0.08125030459886813</v>
          </cell>
          <cell r="J47">
            <v>-389540.24</v>
          </cell>
          <cell r="K47">
            <v>96.965302033972</v>
          </cell>
          <cell r="L47">
            <v>-40339.3600000001</v>
          </cell>
        </row>
        <row r="48">
          <cell r="B48">
            <v>7730000</v>
          </cell>
          <cell r="C48">
            <v>1944818</v>
          </cell>
          <cell r="D48">
            <v>467162</v>
          </cell>
          <cell r="G48">
            <v>1656379.33</v>
          </cell>
          <cell r="H48">
            <v>640</v>
          </cell>
          <cell r="I48">
            <v>0.13699744414143272</v>
          </cell>
          <cell r="J48">
            <v>-466522</v>
          </cell>
          <cell r="K48">
            <v>85.16886053090829</v>
          </cell>
          <cell r="L48">
            <v>-288438.6699999999</v>
          </cell>
        </row>
        <row r="49">
          <cell r="B49">
            <v>15854500</v>
          </cell>
          <cell r="C49">
            <v>4370513</v>
          </cell>
          <cell r="D49">
            <v>1348900</v>
          </cell>
          <cell r="G49">
            <v>4328423.93</v>
          </cell>
          <cell r="H49">
            <v>9897.71999999974</v>
          </cell>
          <cell r="I49">
            <v>0.7337623248572718</v>
          </cell>
          <cell r="J49">
            <v>-1339002.2800000003</v>
          </cell>
          <cell r="K49">
            <v>99.03697643731982</v>
          </cell>
          <cell r="L49">
            <v>-42089.0700000003</v>
          </cell>
        </row>
        <row r="50">
          <cell r="B50">
            <v>7250200</v>
          </cell>
          <cell r="C50">
            <v>1800256</v>
          </cell>
          <cell r="D50">
            <v>509206</v>
          </cell>
          <cell r="G50">
            <v>1835256.83</v>
          </cell>
          <cell r="H50">
            <v>10204.190000000177</v>
          </cell>
          <cell r="I50">
            <v>2.003941430383809</v>
          </cell>
          <cell r="J50">
            <v>-499001.8099999998</v>
          </cell>
          <cell r="K50">
            <v>101.94421404511358</v>
          </cell>
          <cell r="L50">
            <v>35000.830000000075</v>
          </cell>
        </row>
        <row r="51">
          <cell r="B51">
            <v>5192100</v>
          </cell>
          <cell r="C51">
            <v>1802599</v>
          </cell>
          <cell r="D51">
            <v>490385</v>
          </cell>
          <cell r="G51">
            <v>1551181.9</v>
          </cell>
          <cell r="H51">
            <v>881.1399999998976</v>
          </cell>
          <cell r="I51">
            <v>0.17968331005228494</v>
          </cell>
          <cell r="J51">
            <v>-489503.8600000001</v>
          </cell>
          <cell r="K51">
            <v>86.0525219419294</v>
          </cell>
          <cell r="L51">
            <v>-251417.1000000001</v>
          </cell>
        </row>
        <row r="52">
          <cell r="B52">
            <v>8297177754</v>
          </cell>
          <cell r="C52">
            <v>2598776927</v>
          </cell>
          <cell r="D52">
            <v>732436906</v>
          </cell>
          <cell r="G52">
            <v>2084307554.8899999</v>
          </cell>
          <cell r="H52">
            <v>19643484.86999995</v>
          </cell>
          <cell r="I52">
            <v>2.6819354280326158</v>
          </cell>
          <cell r="J52">
            <v>-694027790.3100001</v>
          </cell>
          <cell r="K52">
            <v>80.20340388723174</v>
          </cell>
          <cell r="L52">
            <v>-514469372.11000013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50" sqref="E50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03.04.2017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03.04.2017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548770580</v>
      </c>
      <c r="D10" s="33">
        <f>'[1]вспомогат'!D10</f>
        <v>205411620</v>
      </c>
      <c r="E10" s="33">
        <f>'[1]вспомогат'!G10</f>
        <v>354507636.15</v>
      </c>
      <c r="F10" s="33">
        <f>'[1]вспомогат'!H10</f>
        <v>1421560.449999988</v>
      </c>
      <c r="G10" s="34">
        <f>'[1]вспомогат'!I10</f>
        <v>0.6920545439444896</v>
      </c>
      <c r="H10" s="35">
        <f>'[1]вспомогат'!J10</f>
        <v>-203990059.55</v>
      </c>
      <c r="I10" s="36">
        <f>'[1]вспомогат'!K10</f>
        <v>64.60033556281388</v>
      </c>
      <c r="J10" s="37">
        <f>'[1]вспомогат'!L10</f>
        <v>-194262943.85000002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1276095000</v>
      </c>
      <c r="D12" s="38">
        <f>'[1]вспомогат'!D11</f>
        <v>323550000</v>
      </c>
      <c r="E12" s="33">
        <f>'[1]вспомогат'!G11</f>
        <v>1016852924.88</v>
      </c>
      <c r="F12" s="38">
        <f>'[1]вспомогат'!H11</f>
        <v>14117324.299999952</v>
      </c>
      <c r="G12" s="39">
        <f>'[1]вспомогат'!I11</f>
        <v>4.363258939885629</v>
      </c>
      <c r="H12" s="35">
        <f>'[1]вспомогат'!J11</f>
        <v>-309432675.70000005</v>
      </c>
      <c r="I12" s="36">
        <f>'[1]вспомогат'!K11</f>
        <v>79.68473545308147</v>
      </c>
      <c r="J12" s="37">
        <f>'[1]вспомогат'!L11</f>
        <v>-259242075.12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81492079</v>
      </c>
      <c r="D13" s="38">
        <f>'[1]вспомогат'!D12</f>
        <v>22722178</v>
      </c>
      <c r="E13" s="33">
        <f>'[1]вспомогат'!G12</f>
        <v>84205660.04</v>
      </c>
      <c r="F13" s="38">
        <f>'[1]вспомогат'!H12</f>
        <v>731182.5100000054</v>
      </c>
      <c r="G13" s="39">
        <f>'[1]вспомогат'!I12</f>
        <v>3.2179243996768503</v>
      </c>
      <c r="H13" s="35">
        <f>'[1]вспомогат'!J12</f>
        <v>-21990995.489999995</v>
      </c>
      <c r="I13" s="36">
        <f>'[1]вспомогат'!K12</f>
        <v>103.32987091911106</v>
      </c>
      <c r="J13" s="37">
        <f>'[1]вспомогат'!L12</f>
        <v>2713581.0400000066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147948850</v>
      </c>
      <c r="D14" s="38">
        <f>'[1]вспомогат'!D13</f>
        <v>37115150</v>
      </c>
      <c r="E14" s="33">
        <f>'[1]вспомогат'!G13</f>
        <v>111235998.98</v>
      </c>
      <c r="F14" s="38">
        <f>'[1]вспомогат'!H13</f>
        <v>167767.51000000536</v>
      </c>
      <c r="G14" s="39">
        <f>'[1]вспомогат'!I13</f>
        <v>0.4520189464410231</v>
      </c>
      <c r="H14" s="35">
        <f>'[1]вспомогат'!J13</f>
        <v>-36947382.489999995</v>
      </c>
      <c r="I14" s="36">
        <f>'[1]вспомогат'!K13</f>
        <v>75.18544346914491</v>
      </c>
      <c r="J14" s="37">
        <f>'[1]вспомогат'!L13</f>
        <v>-36712851.019999996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136054000</v>
      </c>
      <c r="D15" s="38">
        <f>'[1]вспомогат'!D14</f>
        <v>34952000</v>
      </c>
      <c r="E15" s="33">
        <f>'[1]вспомогат'!G14</f>
        <v>106686287.76</v>
      </c>
      <c r="F15" s="38">
        <f>'[1]вспомогат'!H14</f>
        <v>836452.3900000006</v>
      </c>
      <c r="G15" s="39">
        <f>'[1]вспомогат'!I14</f>
        <v>2.393146000228887</v>
      </c>
      <c r="H15" s="35">
        <f>'[1]вспомогат'!J14</f>
        <v>-34115547.61</v>
      </c>
      <c r="I15" s="36">
        <f>'[1]вспомогат'!K14</f>
        <v>78.41466458906024</v>
      </c>
      <c r="J15" s="37">
        <f>'[1]вспомогат'!L14</f>
        <v>-29367712.239999995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19782800</v>
      </c>
      <c r="D16" s="38">
        <f>'[1]вспомогат'!D15</f>
        <v>4899400</v>
      </c>
      <c r="E16" s="33">
        <f>'[1]вспомогат'!G15</f>
        <v>16663703.5</v>
      </c>
      <c r="F16" s="38">
        <f>'[1]вспомогат'!H15</f>
        <v>74945.52999999933</v>
      </c>
      <c r="G16" s="39">
        <f>'[1]вспомогат'!I15</f>
        <v>1.529687920969901</v>
      </c>
      <c r="H16" s="35">
        <f>'[1]вспомогат'!J15</f>
        <v>-4824454.470000001</v>
      </c>
      <c r="I16" s="36">
        <f>'[1]вспомогат'!K15</f>
        <v>84.23329104070201</v>
      </c>
      <c r="J16" s="37">
        <f>'[1]вспомогат'!L15</f>
        <v>-3119096.5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1661372729</v>
      </c>
      <c r="D17" s="41">
        <f>SUM(D12:D16)</f>
        <v>423238728</v>
      </c>
      <c r="E17" s="41">
        <f>SUM(E12:E16)</f>
        <v>1335644575.16</v>
      </c>
      <c r="F17" s="41">
        <f>SUM(F12:F16)</f>
        <v>15927672.239999963</v>
      </c>
      <c r="G17" s="42">
        <f>F17/D17*100</f>
        <v>3.7632832692947615</v>
      </c>
      <c r="H17" s="41">
        <f>SUM(H12:H16)</f>
        <v>-407311055.7600001</v>
      </c>
      <c r="I17" s="43">
        <f>E17/C17*100</f>
        <v>80.39403511600557</v>
      </c>
      <c r="J17" s="41">
        <f>SUM(J12:J16)</f>
        <v>-325728153.84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8556319</v>
      </c>
      <c r="D18" s="45">
        <f>'[1]вспомогат'!D16</f>
        <v>2288244</v>
      </c>
      <c r="E18" s="44">
        <f>'[1]вспомогат'!G16</f>
        <v>7999942.58</v>
      </c>
      <c r="F18" s="45">
        <f>'[1]вспомогат'!H16</f>
        <v>19791.71999999974</v>
      </c>
      <c r="G18" s="46">
        <f>'[1]вспомогат'!I16</f>
        <v>0.864930488182193</v>
      </c>
      <c r="H18" s="47">
        <f>'[1]вспомогат'!J16</f>
        <v>-2268452.2800000003</v>
      </c>
      <c r="I18" s="48">
        <f>'[1]вспомогат'!K16</f>
        <v>93.49747923143119</v>
      </c>
      <c r="J18" s="49">
        <f>'[1]вспомогат'!L16</f>
        <v>-556376.4199999999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43647683</v>
      </c>
      <c r="D19" s="38">
        <f>'[1]вспомогат'!D17</f>
        <v>5875138</v>
      </c>
      <c r="E19" s="33">
        <f>'[1]вспомогат'!G17</f>
        <v>52525633.47</v>
      </c>
      <c r="F19" s="38">
        <f>'[1]вспомогат'!H17</f>
        <v>486608.4699999988</v>
      </c>
      <c r="G19" s="39">
        <f>'[1]вспомогат'!I17</f>
        <v>8.282502810997782</v>
      </c>
      <c r="H19" s="35">
        <f>'[1]вспомогат'!J17</f>
        <v>-5388529.530000001</v>
      </c>
      <c r="I19" s="36">
        <f>'[1]вспомогат'!K17</f>
        <v>120.34002691505985</v>
      </c>
      <c r="J19" s="37">
        <f>'[1]вспомогат'!L17</f>
        <v>8877950.469999999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4750681</v>
      </c>
      <c r="D20" s="38">
        <f>'[1]вспомогат'!D18</f>
        <v>1714810</v>
      </c>
      <c r="E20" s="33">
        <f>'[1]вспомогат'!G18</f>
        <v>5782331.71</v>
      </c>
      <c r="F20" s="38">
        <f>'[1]вспомогат'!H18</f>
        <v>11421.950000000186</v>
      </c>
      <c r="G20" s="39">
        <f>'[1]вспомогат'!I18</f>
        <v>0.6660767082067509</v>
      </c>
      <c r="H20" s="35">
        <f>'[1]вспомогат'!J18</f>
        <v>-1703388.0499999998</v>
      </c>
      <c r="I20" s="36">
        <f>'[1]вспомогат'!K18</f>
        <v>121.71584894881387</v>
      </c>
      <c r="J20" s="37">
        <f>'[1]вспомогат'!L18</f>
        <v>1031650.71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3783662</v>
      </c>
      <c r="D21" s="38">
        <f>'[1]вспомогат'!D19</f>
        <v>1034182</v>
      </c>
      <c r="E21" s="33">
        <f>'[1]вспомогат'!G19</f>
        <v>4307432.97</v>
      </c>
      <c r="F21" s="38">
        <f>'[1]вспомогат'!H19</f>
        <v>7116.200000000186</v>
      </c>
      <c r="G21" s="39">
        <f>'[1]вспомогат'!I19</f>
        <v>0.6880993867617291</v>
      </c>
      <c r="H21" s="35">
        <f>'[1]вспомогат'!J19</f>
        <v>-1027065.7999999998</v>
      </c>
      <c r="I21" s="36">
        <f>'[1]вспомогат'!K19</f>
        <v>113.84296403854255</v>
      </c>
      <c r="J21" s="37">
        <f>'[1]вспомогат'!L19</f>
        <v>523770.96999999974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27373284</v>
      </c>
      <c r="D22" s="38">
        <f>'[1]вспомогат'!D20</f>
        <v>8574092</v>
      </c>
      <c r="E22" s="33">
        <f>'[1]вспомогат'!G20</f>
        <v>26964980.09</v>
      </c>
      <c r="F22" s="38">
        <f>'[1]вспомогат'!H20</f>
        <v>114691.0700000003</v>
      </c>
      <c r="G22" s="39">
        <f>'[1]вспомогат'!I20</f>
        <v>1.3376468318744457</v>
      </c>
      <c r="H22" s="35">
        <f>'[1]вспомогат'!J20</f>
        <v>-8459400.93</v>
      </c>
      <c r="I22" s="36">
        <f>'[1]вспомогат'!K20</f>
        <v>98.50838536581873</v>
      </c>
      <c r="J22" s="37">
        <f>'[1]вспомогат'!L20</f>
        <v>-408303.91000000015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21449530</v>
      </c>
      <c r="D23" s="38">
        <f>'[1]вспомогат'!D21</f>
        <v>5445460</v>
      </c>
      <c r="E23" s="33">
        <f>'[1]вспомогат'!G21</f>
        <v>21767804.39</v>
      </c>
      <c r="F23" s="38">
        <f>'[1]вспомогат'!H21</f>
        <v>182211.6700000018</v>
      </c>
      <c r="G23" s="39">
        <f>'[1]вспомогат'!I21</f>
        <v>3.346120805221263</v>
      </c>
      <c r="H23" s="35">
        <f>'[1]вспомогат'!J21</f>
        <v>-5263248.329999998</v>
      </c>
      <c r="I23" s="36">
        <f>'[1]вспомогат'!K21</f>
        <v>101.4838292027844</v>
      </c>
      <c r="J23" s="37">
        <f>'[1]вспомогат'!L21</f>
        <v>318274.3900000006</v>
      </c>
    </row>
    <row r="24" spans="1:10" ht="12.75">
      <c r="A24" s="32" t="s">
        <v>26</v>
      </c>
      <c r="B24" s="33">
        <f>'[1]вспомогат'!B22</f>
        <v>70546176</v>
      </c>
      <c r="C24" s="33">
        <f>'[1]вспомогат'!C22</f>
        <v>19498900</v>
      </c>
      <c r="D24" s="38">
        <f>'[1]вспомогат'!D22</f>
        <v>5894675</v>
      </c>
      <c r="E24" s="33">
        <f>'[1]вспомогат'!G22</f>
        <v>21626216.55</v>
      </c>
      <c r="F24" s="38">
        <f>'[1]вспомогат'!H22</f>
        <v>123233.19000000134</v>
      </c>
      <c r="G24" s="39">
        <f>'[1]вспомогат'!I22</f>
        <v>2.090584977119202</v>
      </c>
      <c r="H24" s="35">
        <f>'[1]вспомогат'!J22</f>
        <v>-5771441.809999999</v>
      </c>
      <c r="I24" s="36">
        <f>'[1]вспомогат'!K22</f>
        <v>110.90993107303488</v>
      </c>
      <c r="J24" s="37">
        <f>'[1]вспомогат'!L22</f>
        <v>2127316.5500000007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14642257</v>
      </c>
      <c r="D25" s="38">
        <f>'[1]вспомогат'!D23</f>
        <v>4091521</v>
      </c>
      <c r="E25" s="33">
        <f>'[1]вспомогат'!G23</f>
        <v>14999261.06</v>
      </c>
      <c r="F25" s="38">
        <f>'[1]вспомогат'!H23</f>
        <v>62607.99000000022</v>
      </c>
      <c r="G25" s="39">
        <f>'[1]вспомогат'!I23</f>
        <v>1.5301886511153242</v>
      </c>
      <c r="H25" s="35">
        <f>'[1]вспомогат'!J23</f>
        <v>-4028913.01</v>
      </c>
      <c r="I25" s="36">
        <f>'[1]вспомогат'!K23</f>
        <v>102.43817643687036</v>
      </c>
      <c r="J25" s="37">
        <f>'[1]вспомогат'!L23</f>
        <v>357004.0600000005</v>
      </c>
    </row>
    <row r="26" spans="1:10" ht="12.75">
      <c r="A26" s="50" t="s">
        <v>28</v>
      </c>
      <c r="B26" s="33">
        <f>'[1]вспомогат'!B24</f>
        <v>35055064</v>
      </c>
      <c r="C26" s="33">
        <f>'[1]вспомогат'!C24</f>
        <v>8259057</v>
      </c>
      <c r="D26" s="38">
        <f>'[1]вспомогат'!D24</f>
        <v>2501700</v>
      </c>
      <c r="E26" s="33">
        <f>'[1]вспомогат'!G24</f>
        <v>8326674.39</v>
      </c>
      <c r="F26" s="38">
        <f>'[1]вспомогат'!H24</f>
        <v>34311.83999999985</v>
      </c>
      <c r="G26" s="39">
        <f>'[1]вспомогат'!I24</f>
        <v>1.3715409521525304</v>
      </c>
      <c r="H26" s="35">
        <f>'[1]вспомогат'!J24</f>
        <v>-2467388.16</v>
      </c>
      <c r="I26" s="36">
        <f>'[1]вспомогат'!K24</f>
        <v>100.8187059370095</v>
      </c>
      <c r="J26" s="37">
        <f>'[1]вспомогат'!L24</f>
        <v>67617.38999999966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24122420</v>
      </c>
      <c r="D27" s="38">
        <f>'[1]вспомогат'!D25</f>
        <v>6342805</v>
      </c>
      <c r="E27" s="33">
        <f>'[1]вспомогат'!G25</f>
        <v>24078821.4</v>
      </c>
      <c r="F27" s="38">
        <f>'[1]вспомогат'!H25</f>
        <v>101804.80999999866</v>
      </c>
      <c r="G27" s="39">
        <f>'[1]вспомогат'!I25</f>
        <v>1.605043982906595</v>
      </c>
      <c r="H27" s="35">
        <f>'[1]вспомогат'!J25</f>
        <v>-6241000.190000001</v>
      </c>
      <c r="I27" s="36">
        <f>'[1]вспомогат'!K25</f>
        <v>99.81926108574513</v>
      </c>
      <c r="J27" s="37">
        <f>'[1]вспомогат'!L25</f>
        <v>-43598.60000000149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13946046</v>
      </c>
      <c r="D28" s="38">
        <f>'[1]вспомогат'!D26</f>
        <v>4363315</v>
      </c>
      <c r="E28" s="33">
        <f>'[1]вспомогат'!G26</f>
        <v>13200645.12</v>
      </c>
      <c r="F28" s="38">
        <f>'[1]вспомогат'!H26</f>
        <v>68655.33000000007</v>
      </c>
      <c r="G28" s="39">
        <f>'[1]вспомогат'!I26</f>
        <v>1.5734671918025647</v>
      </c>
      <c r="H28" s="35">
        <f>'[1]вспомогат'!J26</f>
        <v>-4294659.67</v>
      </c>
      <c r="I28" s="36">
        <f>'[1]вспомогат'!K26</f>
        <v>94.65510955578377</v>
      </c>
      <c r="J28" s="37">
        <f>'[1]вспомогат'!L26</f>
        <v>-745400.8800000008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10087662</v>
      </c>
      <c r="D29" s="38">
        <f>'[1]вспомогат'!D27</f>
        <v>2974902</v>
      </c>
      <c r="E29" s="33">
        <f>'[1]вспомогат'!G27</f>
        <v>11577215.3</v>
      </c>
      <c r="F29" s="38">
        <f>'[1]вспомогат'!H27</f>
        <v>39892.90000000037</v>
      </c>
      <c r="G29" s="39">
        <f>'[1]вспомогат'!I27</f>
        <v>1.340981988650395</v>
      </c>
      <c r="H29" s="35">
        <f>'[1]вспомогат'!J27</f>
        <v>-2935009.0999999996</v>
      </c>
      <c r="I29" s="36">
        <f>'[1]вспомогат'!K27</f>
        <v>114.76609049748099</v>
      </c>
      <c r="J29" s="37">
        <f>'[1]вспомогат'!L27</f>
        <v>1489553.3000000007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14820670</v>
      </c>
      <c r="D30" s="38">
        <f>'[1]вспомогат'!D28</f>
        <v>3934436</v>
      </c>
      <c r="E30" s="33">
        <f>'[1]вспомогат'!G28</f>
        <v>14081707.25</v>
      </c>
      <c r="F30" s="38">
        <f>'[1]вспомогат'!H28</f>
        <v>56240.24000000022</v>
      </c>
      <c r="G30" s="39">
        <f>'[1]вспомогат'!I28</f>
        <v>1.4294358835675616</v>
      </c>
      <c r="H30" s="35">
        <f>'[1]вспомогат'!J28</f>
        <v>-3878195.76</v>
      </c>
      <c r="I30" s="36">
        <f>'[1]вспомогат'!K28</f>
        <v>95.01397204040033</v>
      </c>
      <c r="J30" s="37">
        <f>'[1]вспомогат'!L28</f>
        <v>-738962.75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32553105</v>
      </c>
      <c r="D31" s="38">
        <f>'[1]вспомогат'!D29</f>
        <v>9204638</v>
      </c>
      <c r="E31" s="33">
        <f>'[1]вспомогат'!G29</f>
        <v>35431136.74</v>
      </c>
      <c r="F31" s="38">
        <f>'[1]вспомогат'!H29</f>
        <v>361137.4200000018</v>
      </c>
      <c r="G31" s="39">
        <f>'[1]вспомогат'!I29</f>
        <v>3.923428819253965</v>
      </c>
      <c r="H31" s="35">
        <f>'[1]вспомогат'!J29</f>
        <v>-8843500.579999998</v>
      </c>
      <c r="I31" s="36">
        <f>'[1]вспомогат'!K29</f>
        <v>108.84103602405976</v>
      </c>
      <c r="J31" s="37">
        <f>'[1]вспомогат'!L29</f>
        <v>2878031.740000002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10908219</v>
      </c>
      <c r="D32" s="38">
        <f>'[1]вспомогат'!D30</f>
        <v>2754159</v>
      </c>
      <c r="E32" s="33">
        <f>'[1]вспомогат'!G30</f>
        <v>13555630.62</v>
      </c>
      <c r="F32" s="38">
        <f>'[1]вспомогат'!H30</f>
        <v>29963.80999999866</v>
      </c>
      <c r="G32" s="39">
        <f>'[1]вспомогат'!I30</f>
        <v>1.0879477183415576</v>
      </c>
      <c r="H32" s="35">
        <f>'[1]вспомогат'!J30</f>
        <v>-2724195.1900000013</v>
      </c>
      <c r="I32" s="36">
        <f>'[1]вспомогат'!K30</f>
        <v>124.26987962012863</v>
      </c>
      <c r="J32" s="37">
        <f>'[1]вспомогат'!L30</f>
        <v>2647411.619999999</v>
      </c>
    </row>
    <row r="33" spans="1:10" ht="12.75">
      <c r="A33" s="32" t="s">
        <v>35</v>
      </c>
      <c r="B33" s="33">
        <f>'[1]вспомогат'!B31</f>
        <v>32067614</v>
      </c>
      <c r="C33" s="33">
        <f>'[1]вспомогат'!C31</f>
        <v>8510913</v>
      </c>
      <c r="D33" s="38">
        <f>'[1]вспомогат'!D31</f>
        <v>2439477</v>
      </c>
      <c r="E33" s="33">
        <f>'[1]вспомогат'!G31</f>
        <v>6329052.97</v>
      </c>
      <c r="F33" s="38">
        <f>'[1]вспомогат'!H31</f>
        <v>48848.84999999963</v>
      </c>
      <c r="G33" s="39">
        <f>'[1]вспомогат'!I31</f>
        <v>2.0024312588312836</v>
      </c>
      <c r="H33" s="35">
        <f>'[1]вспомогат'!J31</f>
        <v>-2390628.1500000004</v>
      </c>
      <c r="I33" s="36">
        <f>'[1]вспомогат'!K31</f>
        <v>74.36397211439008</v>
      </c>
      <c r="J33" s="37">
        <f>'[1]вспомогат'!L31</f>
        <v>-2181860.0300000003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6543528</v>
      </c>
      <c r="D34" s="38">
        <f>'[1]вспомогат'!D32</f>
        <v>1769229</v>
      </c>
      <c r="E34" s="33">
        <f>'[1]вспомогат'!G32</f>
        <v>6834662.75</v>
      </c>
      <c r="F34" s="38">
        <f>'[1]вспомогат'!H32</f>
        <v>32742.169999999925</v>
      </c>
      <c r="G34" s="39">
        <f>'[1]вспомогат'!I32</f>
        <v>1.8506462419505856</v>
      </c>
      <c r="H34" s="35">
        <f>'[1]вспомогат'!J32</f>
        <v>-1736486.83</v>
      </c>
      <c r="I34" s="36">
        <f>'[1]вспомогат'!K32</f>
        <v>104.44920156221538</v>
      </c>
      <c r="J34" s="37">
        <f>'[1]вспомогат'!L32</f>
        <v>291134.75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10905045</v>
      </c>
      <c r="D35" s="38">
        <f>'[1]вспомогат'!D33</f>
        <v>3070893</v>
      </c>
      <c r="E35" s="33">
        <f>'[1]вспомогат'!G33</f>
        <v>10558857.23</v>
      </c>
      <c r="F35" s="38">
        <f>'[1]вспомогат'!H33</f>
        <v>65719.65000000037</v>
      </c>
      <c r="G35" s="39">
        <f>'[1]вспомогат'!I33</f>
        <v>2.1400827055843488</v>
      </c>
      <c r="H35" s="35">
        <f>'[1]вспомогат'!J33</f>
        <v>-3005173.3499999996</v>
      </c>
      <c r="I35" s="36">
        <f>'[1]вспомогат'!K33</f>
        <v>96.82543474144308</v>
      </c>
      <c r="J35" s="37">
        <f>'[1]вспомогат'!L33</f>
        <v>-346187.76999999955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10587040</v>
      </c>
      <c r="D36" s="38">
        <f>'[1]вспомогат'!D34</f>
        <v>3559450</v>
      </c>
      <c r="E36" s="33">
        <f>'[1]вспомогат'!G34</f>
        <v>10107814.88</v>
      </c>
      <c r="F36" s="38">
        <f>'[1]вспомогат'!H34</f>
        <v>40885.06000000052</v>
      </c>
      <c r="G36" s="39">
        <f>'[1]вспомогат'!I34</f>
        <v>1.1486341991038087</v>
      </c>
      <c r="H36" s="35">
        <f>'[1]вспомогат'!J34</f>
        <v>-3518564.9399999995</v>
      </c>
      <c r="I36" s="36">
        <f>'[1]вспомогат'!K34</f>
        <v>95.47347398328523</v>
      </c>
      <c r="J36" s="37">
        <f>'[1]вспомогат'!L34</f>
        <v>-479225.1199999992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25603910</v>
      </c>
      <c r="D37" s="38">
        <f>'[1]вспомогат'!D35</f>
        <v>6917903</v>
      </c>
      <c r="E37" s="33">
        <f>'[1]вспомогат'!G35</f>
        <v>24066612.72</v>
      </c>
      <c r="F37" s="38">
        <f>'[1]вспомогат'!H35</f>
        <v>136469.66000000015</v>
      </c>
      <c r="G37" s="39">
        <f>'[1]вспомогат'!I35</f>
        <v>1.972702710633557</v>
      </c>
      <c r="H37" s="35">
        <f>'[1]вспомогат'!J35</f>
        <v>-6781433.34</v>
      </c>
      <c r="I37" s="36">
        <f>'[1]вспомогат'!K35</f>
        <v>93.99584954016788</v>
      </c>
      <c r="J37" s="37">
        <f>'[1]вспомогат'!L35</f>
        <v>-1537297.2800000012</v>
      </c>
    </row>
    <row r="38" spans="1:10" ht="18.75" customHeight="1">
      <c r="A38" s="51" t="s">
        <v>40</v>
      </c>
      <c r="B38" s="41">
        <f>SUM(B18:B37)</f>
        <v>1292058711</v>
      </c>
      <c r="C38" s="41">
        <f>SUM(C18:C37)</f>
        <v>320549931</v>
      </c>
      <c r="D38" s="41">
        <f>SUM(D18:D37)</f>
        <v>84751029</v>
      </c>
      <c r="E38" s="41">
        <f>SUM(E18:E37)</f>
        <v>334122434.19000006</v>
      </c>
      <c r="F38" s="41">
        <f>SUM(F18:F37)</f>
        <v>2024354.0000000028</v>
      </c>
      <c r="G38" s="42">
        <f>F38/D38*100</f>
        <v>2.3885892878067625</v>
      </c>
      <c r="H38" s="41">
        <f>SUM(H18:H37)</f>
        <v>-82726674.99999999</v>
      </c>
      <c r="I38" s="43">
        <f>E38/C38*100</f>
        <v>104.23413074763697</v>
      </c>
      <c r="J38" s="41">
        <f>SUM(J18:J37)</f>
        <v>13572503.189999996</v>
      </c>
    </row>
    <row r="39" spans="1:10" ht="12" customHeight="1">
      <c r="A39" s="52" t="s">
        <v>41</v>
      </c>
      <c r="B39" s="33">
        <f>'[1]вспомогат'!B36</f>
        <v>11855400</v>
      </c>
      <c r="C39" s="33">
        <f>'[1]вспомогат'!C36</f>
        <v>3747583</v>
      </c>
      <c r="D39" s="38">
        <f>'[1]вспомогат'!D36</f>
        <v>1002734</v>
      </c>
      <c r="E39" s="33">
        <f>'[1]вспомогат'!G36</f>
        <v>2651065.72</v>
      </c>
      <c r="F39" s="38">
        <f>'[1]вспомогат'!H36</f>
        <v>1720</v>
      </c>
      <c r="G39" s="39">
        <f>'[1]вспомогат'!I36</f>
        <v>0.17153103415262672</v>
      </c>
      <c r="H39" s="35">
        <f>'[1]вспомогат'!J36</f>
        <v>-1001014</v>
      </c>
      <c r="I39" s="36">
        <f>'[1]вспомогат'!K36</f>
        <v>70.74068059333176</v>
      </c>
      <c r="J39" s="37">
        <f>'[1]вспомогат'!L36</f>
        <v>-1096517.2799999998</v>
      </c>
    </row>
    <row r="40" spans="1:10" ht="12.75" customHeight="1">
      <c r="A40" s="52" t="s">
        <v>42</v>
      </c>
      <c r="B40" s="33">
        <f>'[1]вспомогат'!B37</f>
        <v>31392357</v>
      </c>
      <c r="C40" s="33">
        <f>'[1]вспомогат'!C37</f>
        <v>10310994</v>
      </c>
      <c r="D40" s="38">
        <f>'[1]вспомогат'!D37</f>
        <v>2773800</v>
      </c>
      <c r="E40" s="33">
        <f>'[1]вспомогат'!G37</f>
        <v>7750928.97</v>
      </c>
      <c r="F40" s="38">
        <f>'[1]вспомогат'!H37</f>
        <v>55851.05999999959</v>
      </c>
      <c r="G40" s="39">
        <f>'[1]вспомогат'!I37</f>
        <v>2.0135215228206644</v>
      </c>
      <c r="H40" s="35">
        <f>'[1]вспомогат'!J37</f>
        <v>-2717948.9400000004</v>
      </c>
      <c r="I40" s="36">
        <f>'[1]вспомогат'!K37</f>
        <v>75.17150111812691</v>
      </c>
      <c r="J40" s="37">
        <f>'[1]вспомогат'!L37</f>
        <v>-2560065.0300000003</v>
      </c>
    </row>
    <row r="41" spans="1:10" ht="12.75" customHeight="1">
      <c r="A41" s="52" t="s">
        <v>43</v>
      </c>
      <c r="B41" s="33">
        <f>'[1]вспомогат'!B38</f>
        <v>16012034</v>
      </c>
      <c r="C41" s="33">
        <f>'[1]вспомогат'!C38</f>
        <v>4213798</v>
      </c>
      <c r="D41" s="38">
        <f>'[1]вспомогат'!D38</f>
        <v>1416366</v>
      </c>
      <c r="E41" s="33">
        <f>'[1]вспомогат'!G38</f>
        <v>3563480.1</v>
      </c>
      <c r="F41" s="38">
        <f>'[1]вспомогат'!H38</f>
        <v>37749.09000000032</v>
      </c>
      <c r="G41" s="39">
        <f>'[1]вспомогат'!I38</f>
        <v>2.6652072981136454</v>
      </c>
      <c r="H41" s="35">
        <f>'[1]вспомогат'!J38</f>
        <v>-1378616.9099999997</v>
      </c>
      <c r="I41" s="36">
        <f>'[1]вспомогат'!K38</f>
        <v>84.56694174708898</v>
      </c>
      <c r="J41" s="37">
        <f>'[1]вспомогат'!L38</f>
        <v>-650317.8999999999</v>
      </c>
    </row>
    <row r="42" spans="1:10" ht="12.75" customHeight="1">
      <c r="A42" s="52" t="s">
        <v>44</v>
      </c>
      <c r="B42" s="33">
        <f>'[1]вспомогат'!B39</f>
        <v>13597300</v>
      </c>
      <c r="C42" s="33">
        <f>'[1]вспомогат'!C39</f>
        <v>4373015</v>
      </c>
      <c r="D42" s="38">
        <f>'[1]вспомогат'!D39</f>
        <v>1679126</v>
      </c>
      <c r="E42" s="33">
        <f>'[1]вспомогат'!G39</f>
        <v>2767834.34</v>
      </c>
      <c r="F42" s="38">
        <f>'[1]вспомогат'!H39</f>
        <v>13103.169999999925</v>
      </c>
      <c r="G42" s="39">
        <f>'[1]вспомогат'!I39</f>
        <v>0.7803565664518283</v>
      </c>
      <c r="H42" s="35">
        <f>'[1]вспомогат'!J39</f>
        <v>-1666022.83</v>
      </c>
      <c r="I42" s="36">
        <f>'[1]вспомогат'!K39</f>
        <v>63.29350208037246</v>
      </c>
      <c r="J42" s="37">
        <f>'[1]вспомогат'!L39</f>
        <v>-1605180.6600000001</v>
      </c>
    </row>
    <row r="43" spans="1:10" ht="12" customHeight="1">
      <c r="A43" s="52" t="s">
        <v>45</v>
      </c>
      <c r="B43" s="33">
        <f>'[1]вспомогат'!B40</f>
        <v>11630370</v>
      </c>
      <c r="C43" s="33">
        <f>'[1]вспомогат'!C40</f>
        <v>2135195</v>
      </c>
      <c r="D43" s="38">
        <f>'[1]вспомогат'!D40</f>
        <v>755627</v>
      </c>
      <c r="E43" s="33">
        <f>'[1]вспомогат'!G40</f>
        <v>3615911.59</v>
      </c>
      <c r="F43" s="38">
        <f>'[1]вспомогат'!H40</f>
        <v>903.9899999997579</v>
      </c>
      <c r="G43" s="39">
        <f>'[1]вспомогат'!I40</f>
        <v>0.11963442280381165</v>
      </c>
      <c r="H43" s="35">
        <f>'[1]вспомогат'!J40</f>
        <v>-754723.0100000002</v>
      </c>
      <c r="I43" s="36">
        <f>'[1]вспомогат'!K40</f>
        <v>169.34807312681042</v>
      </c>
      <c r="J43" s="37">
        <f>'[1]вспомогат'!L40</f>
        <v>1480716.5899999999</v>
      </c>
    </row>
    <row r="44" spans="1:10" ht="14.25" customHeight="1">
      <c r="A44" s="52" t="s">
        <v>46</v>
      </c>
      <c r="B44" s="33">
        <f>'[1]вспомогат'!B41</f>
        <v>17099655</v>
      </c>
      <c r="C44" s="33">
        <f>'[1]вспомогат'!C41</f>
        <v>2753000</v>
      </c>
      <c r="D44" s="38">
        <f>'[1]вспомогат'!D41</f>
        <v>700100</v>
      </c>
      <c r="E44" s="33">
        <f>'[1]вспомогат'!G41</f>
        <v>3190601.19</v>
      </c>
      <c r="F44" s="38">
        <f>'[1]вспомогат'!H41</f>
        <v>21763.680000000168</v>
      </c>
      <c r="G44" s="39">
        <f>'[1]вспомогат'!I41</f>
        <v>3.1086530495643716</v>
      </c>
      <c r="H44" s="35">
        <f>'[1]вспомогат'!J41</f>
        <v>-678336.3199999998</v>
      </c>
      <c r="I44" s="36">
        <f>'[1]вспомогат'!K41</f>
        <v>115.89543007628042</v>
      </c>
      <c r="J44" s="37">
        <f>'[1]вспомогат'!L41</f>
        <v>437601.18999999994</v>
      </c>
    </row>
    <row r="45" spans="1:10" ht="14.25" customHeight="1">
      <c r="A45" s="53" t="s">
        <v>47</v>
      </c>
      <c r="B45" s="33">
        <f>'[1]вспомогат'!B42</f>
        <v>22623296</v>
      </c>
      <c r="C45" s="33">
        <f>'[1]вспомогат'!C42</f>
        <v>7265377</v>
      </c>
      <c r="D45" s="38">
        <f>'[1]вспомогат'!D42</f>
        <v>2018628</v>
      </c>
      <c r="E45" s="33">
        <f>'[1]вспомогат'!G42</f>
        <v>6318424.59</v>
      </c>
      <c r="F45" s="38">
        <f>'[1]вспомогат'!H42</f>
        <v>31645.12000000011</v>
      </c>
      <c r="G45" s="39">
        <f>'[1]вспомогат'!I42</f>
        <v>1.5676548626096594</v>
      </c>
      <c r="H45" s="35">
        <f>'[1]вспомогат'!J42</f>
        <v>-1986982.88</v>
      </c>
      <c r="I45" s="36">
        <f>'[1]вспомогат'!K42</f>
        <v>86.96623162156622</v>
      </c>
      <c r="J45" s="37">
        <f>'[1]вспомогат'!L42</f>
        <v>-946952.4100000001</v>
      </c>
    </row>
    <row r="46" spans="1:10" ht="14.25" customHeight="1">
      <c r="A46" s="53" t="s">
        <v>48</v>
      </c>
      <c r="B46" s="33">
        <f>'[1]вспомогат'!B43</f>
        <v>35096306</v>
      </c>
      <c r="C46" s="33">
        <f>'[1]вспомогат'!C43</f>
        <v>10282867</v>
      </c>
      <c r="D46" s="38">
        <f>'[1]вспомогат'!D43</f>
        <v>2762362</v>
      </c>
      <c r="E46" s="33">
        <f>'[1]вспомогат'!G43</f>
        <v>9449531.89</v>
      </c>
      <c r="F46" s="38">
        <f>'[1]вспомогат'!H43</f>
        <v>42455.300000000745</v>
      </c>
      <c r="G46" s="39">
        <f>'[1]вспомогат'!I43</f>
        <v>1.536920215380922</v>
      </c>
      <c r="H46" s="35">
        <f>'[1]вспомогат'!J43</f>
        <v>-2719906.6999999993</v>
      </c>
      <c r="I46" s="36">
        <f>'[1]вспомогат'!K43</f>
        <v>91.89588749907979</v>
      </c>
      <c r="J46" s="37">
        <f>'[1]вспомогат'!L43</f>
        <v>-833335.1099999994</v>
      </c>
    </row>
    <row r="47" spans="1:10" ht="14.25" customHeight="1">
      <c r="A47" s="53" t="s">
        <v>49</v>
      </c>
      <c r="B47" s="33">
        <f>'[1]вспомогат'!B44</f>
        <v>19177760</v>
      </c>
      <c r="C47" s="33">
        <f>'[1]вспомогат'!C44</f>
        <v>5654380</v>
      </c>
      <c r="D47" s="38">
        <f>'[1]вспомогат'!D44</f>
        <v>1243920</v>
      </c>
      <c r="E47" s="33">
        <f>'[1]вспомогат'!G44</f>
        <v>4246402</v>
      </c>
      <c r="F47" s="38">
        <f>'[1]вспомогат'!H44</f>
        <v>33351.53000000026</v>
      </c>
      <c r="G47" s="39">
        <f>'[1]вспомогат'!I44</f>
        <v>2.6811635796514457</v>
      </c>
      <c r="H47" s="35">
        <f>'[1]вспомогат'!J44</f>
        <v>-1210568.4699999997</v>
      </c>
      <c r="I47" s="36">
        <f>'[1]вспомогат'!K44</f>
        <v>75.09933891956324</v>
      </c>
      <c r="J47" s="37">
        <f>'[1]вспомогат'!L44</f>
        <v>-1407978</v>
      </c>
    </row>
    <row r="48" spans="1:10" ht="14.25" customHeight="1">
      <c r="A48" s="53" t="s">
        <v>50</v>
      </c>
      <c r="B48" s="33">
        <f>'[1]вспомогат'!B45</f>
        <v>14770044</v>
      </c>
      <c r="C48" s="33">
        <f>'[1]вспомогат'!C45</f>
        <v>5186688</v>
      </c>
      <c r="D48" s="38">
        <f>'[1]вспомогат'!D45</f>
        <v>1301580</v>
      </c>
      <c r="E48" s="33">
        <f>'[1]вспомогат'!G45</f>
        <v>4217948.84</v>
      </c>
      <c r="F48" s="38">
        <f>'[1]вспомогат'!H45</f>
        <v>8915.429999999702</v>
      </c>
      <c r="G48" s="39">
        <f>'[1]вспомогат'!I45</f>
        <v>0.6849698059281567</v>
      </c>
      <c r="H48" s="35">
        <f>'[1]вспомогат'!J45</f>
        <v>-1292664.5700000003</v>
      </c>
      <c r="I48" s="36">
        <f>'[1]вспомогат'!K45</f>
        <v>81.32258659090348</v>
      </c>
      <c r="J48" s="37">
        <f>'[1]вспомогат'!L45</f>
        <v>-968739.1600000001</v>
      </c>
    </row>
    <row r="49" spans="1:10" ht="14.25" customHeight="1">
      <c r="A49" s="53" t="s">
        <v>51</v>
      </c>
      <c r="B49" s="33">
        <f>'[1]вспомогат'!B46</f>
        <v>4648958</v>
      </c>
      <c r="C49" s="33">
        <f>'[1]вспомогат'!C46</f>
        <v>913333</v>
      </c>
      <c r="D49" s="38">
        <f>'[1]вспомогат'!D46</f>
        <v>175776</v>
      </c>
      <c r="E49" s="33">
        <f>'[1]вспомогат'!G46</f>
        <v>1600606.53</v>
      </c>
      <c r="F49" s="38">
        <f>'[1]вспомогат'!H46</f>
        <v>500</v>
      </c>
      <c r="G49" s="39">
        <f>'[1]вспомогат'!I46</f>
        <v>0.2844529401055889</v>
      </c>
      <c r="H49" s="35">
        <f>'[1]вспомогат'!J46</f>
        <v>-175276</v>
      </c>
      <c r="I49" s="36">
        <f>'[1]вспомогат'!K46</f>
        <v>175.2489541054577</v>
      </c>
      <c r="J49" s="37">
        <f>'[1]вспомогат'!L46</f>
        <v>687273.53</v>
      </c>
    </row>
    <row r="50" spans="1:10" ht="14.25" customHeight="1">
      <c r="A50" s="53" t="s">
        <v>52</v>
      </c>
      <c r="B50" s="33">
        <f>'[1]вспомогат'!B47</f>
        <v>6022670</v>
      </c>
      <c r="C50" s="33">
        <f>'[1]вспомогат'!C47</f>
        <v>1329271</v>
      </c>
      <c r="D50" s="38">
        <f>'[1]вспомогат'!D47</f>
        <v>389857</v>
      </c>
      <c r="E50" s="33">
        <f>'[1]вспомогат'!G47</f>
        <v>1288931.64</v>
      </c>
      <c r="F50" s="38">
        <f>'[1]вспомогат'!H47</f>
        <v>316.7600000000093</v>
      </c>
      <c r="G50" s="39">
        <f>'[1]вспомогат'!I47</f>
        <v>0.08125030459886813</v>
      </c>
      <c r="H50" s="35">
        <f>'[1]вспомогат'!J47</f>
        <v>-389540.24</v>
      </c>
      <c r="I50" s="36">
        <f>'[1]вспомогат'!K47</f>
        <v>96.965302033972</v>
      </c>
      <c r="J50" s="37">
        <f>'[1]вспомогат'!L47</f>
        <v>-40339.3600000001</v>
      </c>
    </row>
    <row r="51" spans="1:10" ht="14.25" customHeight="1">
      <c r="A51" s="53" t="s">
        <v>53</v>
      </c>
      <c r="B51" s="33">
        <f>'[1]вспомогат'!B48</f>
        <v>7730000</v>
      </c>
      <c r="C51" s="33">
        <f>'[1]вспомогат'!C48</f>
        <v>1944818</v>
      </c>
      <c r="D51" s="38">
        <f>'[1]вспомогат'!D48</f>
        <v>467162</v>
      </c>
      <c r="E51" s="33">
        <f>'[1]вспомогат'!G48</f>
        <v>1656379.33</v>
      </c>
      <c r="F51" s="38">
        <f>'[1]вспомогат'!H48</f>
        <v>640</v>
      </c>
      <c r="G51" s="39">
        <f>'[1]вспомогат'!I48</f>
        <v>0.13699744414143272</v>
      </c>
      <c r="H51" s="35">
        <f>'[1]вспомогат'!J48</f>
        <v>-466522</v>
      </c>
      <c r="I51" s="36">
        <f>'[1]вспомогат'!K48</f>
        <v>85.16886053090829</v>
      </c>
      <c r="J51" s="37">
        <f>'[1]вспомогат'!L48</f>
        <v>-288438.6699999999</v>
      </c>
    </row>
    <row r="52" spans="1:10" ht="14.25" customHeight="1">
      <c r="A52" s="53" t="s">
        <v>54</v>
      </c>
      <c r="B52" s="33">
        <f>'[1]вспомогат'!B49</f>
        <v>15854500</v>
      </c>
      <c r="C52" s="33">
        <f>'[1]вспомогат'!C49</f>
        <v>4370513</v>
      </c>
      <c r="D52" s="38">
        <f>'[1]вспомогат'!D49</f>
        <v>1348900</v>
      </c>
      <c r="E52" s="33">
        <f>'[1]вспомогат'!G49</f>
        <v>4328423.93</v>
      </c>
      <c r="F52" s="38">
        <f>'[1]вспомогат'!H49</f>
        <v>9897.71999999974</v>
      </c>
      <c r="G52" s="39">
        <f>'[1]вспомогат'!I49</f>
        <v>0.7337623248572718</v>
      </c>
      <c r="H52" s="35">
        <f>'[1]вспомогат'!J49</f>
        <v>-1339002.2800000003</v>
      </c>
      <c r="I52" s="36">
        <f>'[1]вспомогат'!K49</f>
        <v>99.03697643731982</v>
      </c>
      <c r="J52" s="37">
        <f>'[1]вспомогат'!L49</f>
        <v>-42089.0700000003</v>
      </c>
    </row>
    <row r="53" spans="1:10" ht="14.25" customHeight="1">
      <c r="A53" s="53" t="s">
        <v>55</v>
      </c>
      <c r="B53" s="33">
        <f>'[1]вспомогат'!B50</f>
        <v>7250200</v>
      </c>
      <c r="C53" s="33">
        <f>'[1]вспомогат'!C50</f>
        <v>1800256</v>
      </c>
      <c r="D53" s="38">
        <f>'[1]вспомогат'!D50</f>
        <v>509206</v>
      </c>
      <c r="E53" s="33">
        <f>'[1]вспомогат'!G50</f>
        <v>1835256.83</v>
      </c>
      <c r="F53" s="38">
        <f>'[1]вспомогат'!H50</f>
        <v>10204.190000000177</v>
      </c>
      <c r="G53" s="39">
        <f>'[1]вспомогат'!I50</f>
        <v>2.003941430383809</v>
      </c>
      <c r="H53" s="35">
        <f>'[1]вспомогат'!J50</f>
        <v>-499001.8099999998</v>
      </c>
      <c r="I53" s="36">
        <f>'[1]вспомогат'!K50</f>
        <v>101.94421404511358</v>
      </c>
      <c r="J53" s="37">
        <f>'[1]вспомогат'!L50</f>
        <v>35000.830000000075</v>
      </c>
    </row>
    <row r="54" spans="1:10" ht="14.25" customHeight="1">
      <c r="A54" s="53" t="s">
        <v>56</v>
      </c>
      <c r="B54" s="33">
        <f>'[1]вспомогат'!B51</f>
        <v>5192100</v>
      </c>
      <c r="C54" s="33">
        <f>'[1]вспомогат'!C51</f>
        <v>1802599</v>
      </c>
      <c r="D54" s="38">
        <f>'[1]вспомогат'!D51</f>
        <v>490385</v>
      </c>
      <c r="E54" s="33">
        <f>'[1]вспомогат'!G51</f>
        <v>1551181.9</v>
      </c>
      <c r="F54" s="38">
        <f>'[1]вспомогат'!H51</f>
        <v>881.1399999998976</v>
      </c>
      <c r="G54" s="39">
        <f>'[1]вспомогат'!I51</f>
        <v>0.17968331005228494</v>
      </c>
      <c r="H54" s="35">
        <f>'[1]вспомогат'!J51</f>
        <v>-489503.8600000001</v>
      </c>
      <c r="I54" s="36">
        <f>'[1]вспомогат'!K51</f>
        <v>86.0525219419294</v>
      </c>
      <c r="J54" s="37">
        <f>'[1]вспомогат'!L51</f>
        <v>-251417.1000000001</v>
      </c>
    </row>
    <row r="55" spans="1:10" ht="15" customHeight="1">
      <c r="A55" s="51" t="s">
        <v>57</v>
      </c>
      <c r="B55" s="41">
        <f>SUM(B39:B54)</f>
        <v>239952950</v>
      </c>
      <c r="C55" s="41">
        <f>SUM(C39:C54)</f>
        <v>68083687</v>
      </c>
      <c r="D55" s="41">
        <f>SUM(D39:D54)</f>
        <v>19035529</v>
      </c>
      <c r="E55" s="41">
        <f>SUM(E39:E54)</f>
        <v>60032909.39</v>
      </c>
      <c r="F55" s="41">
        <f>SUM(F39:F54)</f>
        <v>269898.1800000004</v>
      </c>
      <c r="G55" s="42">
        <f>F55/D55*100</f>
        <v>1.417865403162688</v>
      </c>
      <c r="H55" s="41">
        <f>SUM(H39:H54)</f>
        <v>-18765630.819999997</v>
      </c>
      <c r="I55" s="43">
        <f>E55/C55*100</f>
        <v>88.17517387094503</v>
      </c>
      <c r="J55" s="41">
        <f>SUM(J39:J54)</f>
        <v>-8050777.609999999</v>
      </c>
    </row>
    <row r="56" spans="1:10" ht="15.75" customHeight="1">
      <c r="A56" s="54" t="s">
        <v>58</v>
      </c>
      <c r="B56" s="55">
        <f>'[1]вспомогат'!B52</f>
        <v>8297177754</v>
      </c>
      <c r="C56" s="55">
        <f>'[1]вспомогат'!C52</f>
        <v>2598776927</v>
      </c>
      <c r="D56" s="55">
        <f>'[1]вспомогат'!D52</f>
        <v>732436906</v>
      </c>
      <c r="E56" s="55">
        <f>'[1]вспомогат'!G52</f>
        <v>2084307554.8899999</v>
      </c>
      <c r="F56" s="55">
        <f>'[1]вспомогат'!H52</f>
        <v>19643484.86999995</v>
      </c>
      <c r="G56" s="56">
        <f>'[1]вспомогат'!I52</f>
        <v>2.6819354280326158</v>
      </c>
      <c r="H56" s="55">
        <f>'[1]вспомогат'!J52</f>
        <v>-694027790.3100001</v>
      </c>
      <c r="I56" s="56">
        <f>'[1]вспомогат'!K52</f>
        <v>80.20340388723174</v>
      </c>
      <c r="J56" s="55">
        <f>'[1]вспомогат'!L52</f>
        <v>-514469372.11000013</v>
      </c>
    </row>
    <row r="58" spans="2:5" ht="12.75">
      <c r="B58" s="57"/>
      <c r="E58" s="58"/>
    </row>
    <row r="59" ht="12.75">
      <c r="G59" s="59"/>
    </row>
    <row r="60" spans="2:5" ht="12.75">
      <c r="B60" s="60"/>
      <c r="C60" s="61"/>
      <c r="D60" s="61"/>
      <c r="E60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03.04.2017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2017-04-04T04:41:00Z</dcterms:created>
  <dcterms:modified xsi:type="dcterms:W3CDTF">2017-04-04T04:41:44Z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