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<sst xmlns="http://schemas.openxmlformats.org/spreadsheetml/2006/main" count="51" uniqueCount="49">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</sst>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08.12.2016</v>
          </cell>
        </row>
        <row r="6">
          <cell r="G6" t="str">
            <v>Фактично надійшло на 08.12.2016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1429850156.14</v>
          </cell>
          <cell r="H10">
            <v>26658858.100000143</v>
          </cell>
          <cell r="I10">
            <v>31.632663241530896</v>
          </cell>
          <cell r="J10">
            <v>-57617504.89999986</v>
          </cell>
          <cell r="K10">
            <v>113.19461094469038</v>
          </cell>
          <cell r="L10">
            <v>166671508.1400001</v>
          </cell>
        </row>
        <row r="11">
          <cell r="B11">
            <v>3385270000</v>
          </cell>
          <cell r="D11">
            <v>279650000</v>
          </cell>
          <cell r="G11">
            <v>3221846241.24</v>
          </cell>
          <cell r="H11">
            <v>73329479.54999971</v>
          </cell>
          <cell r="I11">
            <v>26.221877185767823</v>
          </cell>
          <cell r="J11">
            <v>-206320520.4500003</v>
          </cell>
          <cell r="K11">
            <v>95.17250444543566</v>
          </cell>
          <cell r="L11">
            <v>-163423758.76000023</v>
          </cell>
        </row>
        <row r="12">
          <cell r="B12">
            <v>240270503</v>
          </cell>
          <cell r="D12">
            <v>17696401</v>
          </cell>
          <cell r="G12">
            <v>266475676.91</v>
          </cell>
          <cell r="H12">
            <v>3283872.7400000095</v>
          </cell>
          <cell r="I12">
            <v>18.55672653439538</v>
          </cell>
          <cell r="J12">
            <v>-14412528.25999999</v>
          </cell>
          <cell r="K12">
            <v>110.90652975825334</v>
          </cell>
          <cell r="L12">
            <v>26205173.909999996</v>
          </cell>
        </row>
        <row r="13">
          <cell r="B13">
            <v>297912086</v>
          </cell>
          <cell r="D13">
            <v>25331846</v>
          </cell>
          <cell r="G13">
            <v>402803877.17</v>
          </cell>
          <cell r="H13">
            <v>13034932.060000002</v>
          </cell>
          <cell r="I13">
            <v>51.456700234163755</v>
          </cell>
          <cell r="J13">
            <v>-12296913.939999998</v>
          </cell>
          <cell r="K13">
            <v>135.2089747610978</v>
          </cell>
          <cell r="L13">
            <v>104891791.17000002</v>
          </cell>
        </row>
        <row r="14">
          <cell r="B14">
            <v>339815000</v>
          </cell>
          <cell r="D14">
            <v>28034000</v>
          </cell>
          <cell r="G14">
            <v>320064358.45</v>
          </cell>
          <cell r="H14">
            <v>4474967.25</v>
          </cell>
          <cell r="I14">
            <v>15.962642683883853</v>
          </cell>
          <cell r="J14">
            <v>-23559032.75</v>
          </cell>
          <cell r="K14">
            <v>94.18782527257477</v>
          </cell>
          <cell r="L14">
            <v>-19750641.550000012</v>
          </cell>
        </row>
        <row r="15">
          <cell r="B15">
            <v>47113518</v>
          </cell>
          <cell r="D15">
            <v>3242300</v>
          </cell>
          <cell r="G15">
            <v>47360691.84</v>
          </cell>
          <cell r="H15">
            <v>601985.450000003</v>
          </cell>
          <cell r="I15">
            <v>18.566617833019862</v>
          </cell>
          <cell r="J15">
            <v>-2640314.549999997</v>
          </cell>
          <cell r="K15">
            <v>100.52463464944393</v>
          </cell>
          <cell r="L15">
            <v>247173.84000000358</v>
          </cell>
        </row>
        <row r="16">
          <cell r="B16">
            <v>35206835</v>
          </cell>
          <cell r="D16">
            <v>2812133</v>
          </cell>
          <cell r="G16">
            <v>48496441.56</v>
          </cell>
          <cell r="H16">
            <v>782807.900000006</v>
          </cell>
          <cell r="I16">
            <v>27.836802171163527</v>
          </cell>
          <cell r="J16">
            <v>-2029325.099999994</v>
          </cell>
          <cell r="K16">
            <v>137.7472344787596</v>
          </cell>
          <cell r="L16">
            <v>13289606.560000002</v>
          </cell>
        </row>
        <row r="17">
          <cell r="B17">
            <v>158762956</v>
          </cell>
          <cell r="D17">
            <v>9957362</v>
          </cell>
          <cell r="G17">
            <v>181694256.51</v>
          </cell>
          <cell r="H17">
            <v>4879159.799999982</v>
          </cell>
          <cell r="I17">
            <v>49.00052644465454</v>
          </cell>
          <cell r="J17">
            <v>-5078202.200000018</v>
          </cell>
          <cell r="K17">
            <v>114.44373491634911</v>
          </cell>
          <cell r="L17">
            <v>22931300.50999999</v>
          </cell>
        </row>
        <row r="18">
          <cell r="B18">
            <v>18704556</v>
          </cell>
          <cell r="D18">
            <v>1852775</v>
          </cell>
          <cell r="G18">
            <v>20366469.25</v>
          </cell>
          <cell r="H18">
            <v>177683.80999999866</v>
          </cell>
          <cell r="I18">
            <v>9.590145052691161</v>
          </cell>
          <cell r="J18">
            <v>-1675091.1900000013</v>
          </cell>
          <cell r="K18">
            <v>108.88507190440662</v>
          </cell>
          <cell r="L18">
            <v>1661913.25</v>
          </cell>
        </row>
        <row r="19">
          <cell r="B19">
            <v>14278927</v>
          </cell>
          <cell r="D19">
            <v>773391</v>
          </cell>
          <cell r="G19">
            <v>18177211.12</v>
          </cell>
          <cell r="H19">
            <v>209465.6099999994</v>
          </cell>
          <cell r="I19">
            <v>27.084050628983192</v>
          </cell>
          <cell r="J19">
            <v>-563925.3900000006</v>
          </cell>
          <cell r="K19">
            <v>127.3009597990101</v>
          </cell>
          <cell r="L19">
            <v>3898284.120000001</v>
          </cell>
        </row>
        <row r="20">
          <cell r="B20">
            <v>88306769</v>
          </cell>
          <cell r="D20">
            <v>6625061</v>
          </cell>
          <cell r="G20">
            <v>96969037.47</v>
          </cell>
          <cell r="H20">
            <v>1724357.450000003</v>
          </cell>
          <cell r="I20">
            <v>26.02779732896049</v>
          </cell>
          <cell r="J20">
            <v>-4900703.549999997</v>
          </cell>
          <cell r="K20">
            <v>109.80929159575525</v>
          </cell>
          <cell r="L20">
            <v>8662268.469999999</v>
          </cell>
        </row>
        <row r="21">
          <cell r="B21">
            <v>63134830</v>
          </cell>
          <cell r="D21">
            <v>4152765</v>
          </cell>
          <cell r="G21">
            <v>75743837.93</v>
          </cell>
          <cell r="H21">
            <v>1212410.8700000048</v>
          </cell>
          <cell r="I21">
            <v>29.1952679720621</v>
          </cell>
          <cell r="J21">
            <v>-2940354.129999995</v>
          </cell>
          <cell r="K21">
            <v>119.97155600165553</v>
          </cell>
          <cell r="L21">
            <v>12609007.930000007</v>
          </cell>
        </row>
        <row r="22">
          <cell r="B22">
            <v>89439608</v>
          </cell>
          <cell r="D22">
            <v>4562949</v>
          </cell>
          <cell r="G22">
            <v>105644319.26</v>
          </cell>
          <cell r="H22">
            <v>1733487.5600000024</v>
          </cell>
          <cell r="I22">
            <v>37.990509207970604</v>
          </cell>
          <cell r="J22">
            <v>-2829461.4399999976</v>
          </cell>
          <cell r="K22">
            <v>118.11804816944189</v>
          </cell>
          <cell r="L22">
            <v>16204711.260000005</v>
          </cell>
        </row>
        <row r="23">
          <cell r="B23">
            <v>47628065</v>
          </cell>
          <cell r="D23">
            <v>3955440</v>
          </cell>
          <cell r="G23">
            <v>51265446.79</v>
          </cell>
          <cell r="H23">
            <v>795453.75</v>
          </cell>
          <cell r="I23">
            <v>20.110373308658456</v>
          </cell>
          <cell r="J23">
            <v>-3159986.25</v>
          </cell>
          <cell r="K23">
            <v>107.63705556797237</v>
          </cell>
          <cell r="L23">
            <v>3637381.789999999</v>
          </cell>
        </row>
        <row r="24">
          <cell r="B24">
            <v>22244290</v>
          </cell>
          <cell r="D24">
            <v>2059344</v>
          </cell>
          <cell r="G24">
            <v>30882185.05</v>
          </cell>
          <cell r="H24">
            <v>491875.94000000134</v>
          </cell>
          <cell r="I24">
            <v>23.885078937758884</v>
          </cell>
          <cell r="J24">
            <v>-1567468.0599999987</v>
          </cell>
          <cell r="K24">
            <v>138.8319656415197</v>
          </cell>
          <cell r="L24">
            <v>8637895.05</v>
          </cell>
        </row>
        <row r="25">
          <cell r="B25">
            <v>72466267</v>
          </cell>
          <cell r="D25">
            <v>2488617</v>
          </cell>
          <cell r="G25">
            <v>112859506.88</v>
          </cell>
          <cell r="H25">
            <v>1415515.2599999905</v>
          </cell>
          <cell r="I25">
            <v>56.87959456999573</v>
          </cell>
          <cell r="J25">
            <v>-1073101.7400000095</v>
          </cell>
          <cell r="K25">
            <v>155.74074883697264</v>
          </cell>
          <cell r="L25">
            <v>40393239.879999995</v>
          </cell>
        </row>
        <row r="26">
          <cell r="B26">
            <v>49844694</v>
          </cell>
          <cell r="D26">
            <v>2610521</v>
          </cell>
          <cell r="G26">
            <v>52724001.44</v>
          </cell>
          <cell r="H26">
            <v>645414.7199999988</v>
          </cell>
          <cell r="I26">
            <v>24.72359808635896</v>
          </cell>
          <cell r="J26">
            <v>-1965106.2800000012</v>
          </cell>
          <cell r="K26">
            <v>105.77655756097128</v>
          </cell>
          <cell r="L26">
            <v>2879307.4399999976</v>
          </cell>
        </row>
        <row r="27">
          <cell r="B27">
            <v>32029274</v>
          </cell>
          <cell r="D27">
            <v>1984359</v>
          </cell>
          <cell r="G27">
            <v>40084302.52</v>
          </cell>
          <cell r="H27">
            <v>1210481.6000000015</v>
          </cell>
          <cell r="I27">
            <v>61.00113941076194</v>
          </cell>
          <cell r="J27">
            <v>-773877.3999999985</v>
          </cell>
          <cell r="K27">
            <v>125.14895754427653</v>
          </cell>
          <cell r="L27">
            <v>8055028.520000003</v>
          </cell>
        </row>
        <row r="28">
          <cell r="B28">
            <v>62273315</v>
          </cell>
          <cell r="D28">
            <v>3265689</v>
          </cell>
          <cell r="G28">
            <v>68007794.51</v>
          </cell>
          <cell r="H28">
            <v>1089270.6200000048</v>
          </cell>
          <cell r="I28">
            <v>33.35500165508732</v>
          </cell>
          <cell r="J28">
            <v>-2176418.379999995</v>
          </cell>
          <cell r="K28">
            <v>109.20856631769162</v>
          </cell>
          <cell r="L28">
            <v>5734479.510000005</v>
          </cell>
        </row>
        <row r="29">
          <cell r="B29">
            <v>96633733</v>
          </cell>
          <cell r="D29">
            <v>5679901</v>
          </cell>
          <cell r="G29">
            <v>112499464.57</v>
          </cell>
          <cell r="H29">
            <v>2368271.829999998</v>
          </cell>
          <cell r="I29">
            <v>41.69565332212654</v>
          </cell>
          <cell r="J29">
            <v>-3311629.170000002</v>
          </cell>
          <cell r="K29">
            <v>116.41841940432953</v>
          </cell>
          <cell r="L29">
            <v>15865731.569999993</v>
          </cell>
        </row>
        <row r="30">
          <cell r="B30">
            <v>45916113</v>
          </cell>
          <cell r="D30">
            <v>2535163</v>
          </cell>
          <cell r="G30">
            <v>56582599.47</v>
          </cell>
          <cell r="H30">
            <v>894944.1899999976</v>
          </cell>
          <cell r="I30">
            <v>35.301248479880684</v>
          </cell>
          <cell r="J30">
            <v>-1640218.8100000024</v>
          </cell>
          <cell r="K30">
            <v>123.2303776889825</v>
          </cell>
          <cell r="L30">
            <v>10666486.469999999</v>
          </cell>
        </row>
        <row r="31">
          <cell r="B31">
            <v>54994280</v>
          </cell>
          <cell r="D31">
            <v>2678568</v>
          </cell>
          <cell r="G31">
            <v>61071723.28</v>
          </cell>
          <cell r="H31">
            <v>1283197.6499999985</v>
          </cell>
          <cell r="I31">
            <v>47.90610691981681</v>
          </cell>
          <cell r="J31">
            <v>-1395370.3500000015</v>
          </cell>
          <cell r="K31">
            <v>111.05104618153014</v>
          </cell>
          <cell r="L31">
            <v>6077443.280000001</v>
          </cell>
        </row>
        <row r="32">
          <cell r="B32">
            <v>19780471</v>
          </cell>
          <cell r="D32">
            <v>1234073</v>
          </cell>
          <cell r="G32">
            <v>25656162.72</v>
          </cell>
          <cell r="H32">
            <v>204927.58999999985</v>
          </cell>
          <cell r="I32">
            <v>16.605791553660104</v>
          </cell>
          <cell r="J32">
            <v>-1029145.4100000001</v>
          </cell>
          <cell r="K32">
            <v>129.70450865401537</v>
          </cell>
          <cell r="L32">
            <v>5875691.719999999</v>
          </cell>
        </row>
        <row r="33">
          <cell r="B33">
            <v>40750349</v>
          </cell>
          <cell r="D33">
            <v>2284047</v>
          </cell>
          <cell r="G33">
            <v>48574089.18</v>
          </cell>
          <cell r="H33">
            <v>866066.4099999964</v>
          </cell>
          <cell r="I33">
            <v>37.91806429552441</v>
          </cell>
          <cell r="J33">
            <v>-1417980.5900000036</v>
          </cell>
          <cell r="K33">
            <v>119.19919797496703</v>
          </cell>
          <cell r="L33">
            <v>7823740.18</v>
          </cell>
        </row>
        <row r="34">
          <cell r="B34">
            <v>33977819</v>
          </cell>
          <cell r="D34">
            <v>2605303</v>
          </cell>
          <cell r="G34">
            <v>41355332.61</v>
          </cell>
          <cell r="H34">
            <v>1014708.7599999979</v>
          </cell>
          <cell r="I34">
            <v>38.947821424225815</v>
          </cell>
          <cell r="J34">
            <v>-1590594.240000002</v>
          </cell>
          <cell r="K34">
            <v>121.71273444596311</v>
          </cell>
          <cell r="L34">
            <v>7377513.609999999</v>
          </cell>
        </row>
        <row r="35">
          <cell r="B35">
            <v>75047622</v>
          </cell>
          <cell r="D35">
            <v>4175128</v>
          </cell>
          <cell r="G35">
            <v>98741450.04</v>
          </cell>
          <cell r="H35">
            <v>614688.6600000113</v>
          </cell>
          <cell r="I35">
            <v>14.722630300197057</v>
          </cell>
          <cell r="J35">
            <v>-3560439.3399999887</v>
          </cell>
          <cell r="K35">
            <v>131.57172393816822</v>
          </cell>
          <cell r="L35">
            <v>23693828.040000007</v>
          </cell>
        </row>
        <row r="36">
          <cell r="B36">
            <v>8020900</v>
          </cell>
          <cell r="D36">
            <v>520559</v>
          </cell>
          <cell r="G36">
            <v>11467707.38</v>
          </cell>
          <cell r="H36">
            <v>155139.97000000067</v>
          </cell>
          <cell r="I36">
            <v>29.8025718506453</v>
          </cell>
          <cell r="J36">
            <v>-365419.02999999933</v>
          </cell>
          <cell r="K36">
            <v>142.9728257427471</v>
          </cell>
          <cell r="L36">
            <v>3446807.380000001</v>
          </cell>
        </row>
        <row r="37">
          <cell r="B37">
            <v>21684355</v>
          </cell>
          <cell r="D37">
            <v>913323</v>
          </cell>
          <cell r="G37">
            <v>26529876.96</v>
          </cell>
          <cell r="H37">
            <v>295502.6000000015</v>
          </cell>
          <cell r="I37">
            <v>32.35466532650568</v>
          </cell>
          <cell r="J37">
            <v>-617820.3999999985</v>
          </cell>
          <cell r="K37">
            <v>122.34570481805893</v>
          </cell>
          <cell r="L37">
            <v>4845521.960000001</v>
          </cell>
        </row>
        <row r="38">
          <cell r="B38">
            <v>14854045</v>
          </cell>
          <cell r="D38">
            <v>815773</v>
          </cell>
          <cell r="G38">
            <v>15651168.83</v>
          </cell>
          <cell r="H38">
            <v>885801.4800000004</v>
          </cell>
          <cell r="I38">
            <v>108.58430960573597</v>
          </cell>
          <cell r="J38">
            <v>70028.48000000045</v>
          </cell>
          <cell r="K38">
            <v>105.36637548896614</v>
          </cell>
          <cell r="L38">
            <v>797123.8300000001</v>
          </cell>
        </row>
        <row r="39">
          <cell r="B39">
            <v>8488335</v>
          </cell>
          <cell r="D39">
            <v>372588</v>
          </cell>
          <cell r="G39">
            <v>10909514.89</v>
          </cell>
          <cell r="H39">
            <v>141988.06000000052</v>
          </cell>
          <cell r="I39">
            <v>38.10859716362323</v>
          </cell>
          <cell r="J39">
            <v>-230599.93999999948</v>
          </cell>
          <cell r="K39">
            <v>128.52361375935328</v>
          </cell>
          <cell r="L39">
            <v>2421179.8900000006</v>
          </cell>
        </row>
        <row r="40">
          <cell r="B40">
            <v>7830362</v>
          </cell>
          <cell r="D40">
            <v>709366</v>
          </cell>
          <cell r="G40">
            <v>11953890.95</v>
          </cell>
          <cell r="H40">
            <v>115746.01999999955</v>
          </cell>
          <cell r="I40">
            <v>16.31682657471595</v>
          </cell>
          <cell r="J40">
            <v>-593619.9800000004</v>
          </cell>
          <cell r="K40">
            <v>152.66077034497255</v>
          </cell>
          <cell r="L40">
            <v>4123528.9499999993</v>
          </cell>
        </row>
        <row r="41">
          <cell r="B41">
            <v>12190270</v>
          </cell>
          <cell r="D41">
            <v>1003037</v>
          </cell>
          <cell r="G41">
            <v>11873200.05</v>
          </cell>
          <cell r="H41">
            <v>132113.0300000012</v>
          </cell>
          <cell r="I41">
            <v>13.171301756565429</v>
          </cell>
          <cell r="J41">
            <v>-870923.9699999988</v>
          </cell>
          <cell r="K41">
            <v>97.39899157278715</v>
          </cell>
          <cell r="L41">
            <v>-317069.94999999925</v>
          </cell>
        </row>
        <row r="42">
          <cell r="B42">
            <v>6768048795</v>
          </cell>
          <cell r="D42">
            <v>510858145</v>
          </cell>
          <cell r="G42">
            <v>7124181992.970002</v>
          </cell>
          <cell r="H42">
            <v>146724576.2899998</v>
          </cell>
          <cell r="I42">
            <v>28.721197405984363</v>
          </cell>
          <cell r="J42">
            <v>-361525213.8700002</v>
          </cell>
          <cell r="K42">
            <v>105.26197739935182</v>
          </cell>
          <cell r="L42">
            <v>356133197.9700022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08.12.2016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08.12.2016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1429850156.14</v>
      </c>
      <c r="E10" s="32">
        <f>'[1]вспомогат'!H10</f>
        <v>26658858.100000143</v>
      </c>
      <c r="F10" s="33">
        <f>'[1]вспомогат'!I10</f>
        <v>31.632663241530896</v>
      </c>
      <c r="G10" s="34">
        <f>'[1]вспомогат'!J10</f>
        <v>-57617504.89999986</v>
      </c>
      <c r="H10" s="35">
        <f>'[1]вспомогат'!K10</f>
        <v>113.19461094469038</v>
      </c>
      <c r="I10" s="36">
        <f>'[1]вспомогат'!L10</f>
        <v>166671508.1400001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3221846241.24</v>
      </c>
      <c r="E12" s="37">
        <f>'[1]вспомогат'!H11</f>
        <v>73329479.54999971</v>
      </c>
      <c r="F12" s="38">
        <f>'[1]вспомогат'!I11</f>
        <v>26.221877185767823</v>
      </c>
      <c r="G12" s="34">
        <f>'[1]вспомогат'!J11</f>
        <v>-206320520.4500003</v>
      </c>
      <c r="H12" s="35">
        <f>'[1]вспомогат'!K11</f>
        <v>95.17250444543566</v>
      </c>
      <c r="I12" s="36">
        <f>'[1]вспомогат'!L11</f>
        <v>-163423758.76000023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266475676.91</v>
      </c>
      <c r="E13" s="37">
        <f>'[1]вспомогат'!H12</f>
        <v>3283872.7400000095</v>
      </c>
      <c r="F13" s="38">
        <f>'[1]вспомогат'!I12</f>
        <v>18.55672653439538</v>
      </c>
      <c r="G13" s="34">
        <f>'[1]вспомогат'!J12</f>
        <v>-14412528.25999999</v>
      </c>
      <c r="H13" s="35">
        <f>'[1]вспомогат'!K12</f>
        <v>110.90652975825334</v>
      </c>
      <c r="I13" s="36">
        <f>'[1]вспомогат'!L12</f>
        <v>26205173.909999996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402803877.17</v>
      </c>
      <c r="E14" s="37">
        <f>'[1]вспомогат'!H13</f>
        <v>13034932.060000002</v>
      </c>
      <c r="F14" s="38">
        <f>'[1]вспомогат'!I13</f>
        <v>51.456700234163755</v>
      </c>
      <c r="G14" s="34">
        <f>'[1]вспомогат'!J13</f>
        <v>-12296913.939999998</v>
      </c>
      <c r="H14" s="35">
        <f>'[1]вспомогат'!K13</f>
        <v>135.2089747610978</v>
      </c>
      <c r="I14" s="36">
        <f>'[1]вспомогат'!L13</f>
        <v>104891791.17000002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320064358.45</v>
      </c>
      <c r="E15" s="37">
        <f>'[1]вспомогат'!H14</f>
        <v>4474967.25</v>
      </c>
      <c r="F15" s="38">
        <f>'[1]вспомогат'!I14</f>
        <v>15.962642683883853</v>
      </c>
      <c r="G15" s="34">
        <f>'[1]вспомогат'!J14</f>
        <v>-23559032.75</v>
      </c>
      <c r="H15" s="35">
        <f>'[1]вспомогат'!K14</f>
        <v>94.18782527257477</v>
      </c>
      <c r="I15" s="36">
        <f>'[1]вспомогат'!L14</f>
        <v>-19750641.550000012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47360691.84</v>
      </c>
      <c r="E16" s="37">
        <f>'[1]вспомогат'!H15</f>
        <v>601985.450000003</v>
      </c>
      <c r="F16" s="38">
        <f>'[1]вспомогат'!I15</f>
        <v>18.566617833019862</v>
      </c>
      <c r="G16" s="34">
        <f>'[1]вспомогат'!J15</f>
        <v>-2640314.549999997</v>
      </c>
      <c r="H16" s="35">
        <f>'[1]вспомогат'!K15</f>
        <v>100.52463464944393</v>
      </c>
      <c r="I16" s="36">
        <f>'[1]вспомогат'!L15</f>
        <v>247173.84000000358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4258550845.6099997</v>
      </c>
      <c r="E17" s="40">
        <f>SUM(E12:E16)</f>
        <v>94725237.04999973</v>
      </c>
      <c r="F17" s="41">
        <f>E17/C17*100</f>
        <v>26.761977732129466</v>
      </c>
      <c r="G17" s="40">
        <f>SUM(G12:G16)</f>
        <v>-259229309.9500003</v>
      </c>
      <c r="H17" s="42">
        <f>D17/B17*100</f>
        <v>98.79754805657836</v>
      </c>
      <c r="I17" s="40">
        <f>SUM(I12:I16)</f>
        <v>-51830261.390000224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48496441.56</v>
      </c>
      <c r="E18" s="44">
        <f>'[1]вспомогат'!H16</f>
        <v>782807.900000006</v>
      </c>
      <c r="F18" s="45">
        <f>'[1]вспомогат'!I16</f>
        <v>27.836802171163527</v>
      </c>
      <c r="G18" s="46">
        <f>'[1]вспомогат'!J16</f>
        <v>-2029325.099999994</v>
      </c>
      <c r="H18" s="47">
        <f>'[1]вспомогат'!K16</f>
        <v>137.7472344787596</v>
      </c>
      <c r="I18" s="48">
        <f>'[1]вспомогат'!L16</f>
        <v>13289606.560000002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181694256.51</v>
      </c>
      <c r="E19" s="37">
        <f>'[1]вспомогат'!H17</f>
        <v>4879159.799999982</v>
      </c>
      <c r="F19" s="38">
        <f>'[1]вспомогат'!I17</f>
        <v>49.00052644465454</v>
      </c>
      <c r="G19" s="34">
        <f>'[1]вспомогат'!J17</f>
        <v>-5078202.200000018</v>
      </c>
      <c r="H19" s="35">
        <f>'[1]вспомогат'!K17</f>
        <v>114.44373491634911</v>
      </c>
      <c r="I19" s="36">
        <f>'[1]вспомогат'!L17</f>
        <v>22931300.50999999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20366469.25</v>
      </c>
      <c r="E20" s="37">
        <f>'[1]вспомогат'!H18</f>
        <v>177683.80999999866</v>
      </c>
      <c r="F20" s="38">
        <f>'[1]вспомогат'!I18</f>
        <v>9.590145052691161</v>
      </c>
      <c r="G20" s="34">
        <f>'[1]вспомогат'!J18</f>
        <v>-1675091.1900000013</v>
      </c>
      <c r="H20" s="35">
        <f>'[1]вспомогат'!K18</f>
        <v>108.88507190440662</v>
      </c>
      <c r="I20" s="36">
        <f>'[1]вспомогат'!L18</f>
        <v>1661913.25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18177211.12</v>
      </c>
      <c r="E21" s="37">
        <f>'[1]вспомогат'!H19</f>
        <v>209465.6099999994</v>
      </c>
      <c r="F21" s="38">
        <f>'[1]вспомогат'!I19</f>
        <v>27.084050628983192</v>
      </c>
      <c r="G21" s="34">
        <f>'[1]вспомогат'!J19</f>
        <v>-563925.3900000006</v>
      </c>
      <c r="H21" s="35">
        <f>'[1]вспомогат'!K19</f>
        <v>127.3009597990101</v>
      </c>
      <c r="I21" s="36">
        <f>'[1]вспомогат'!L19</f>
        <v>3898284.120000001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96969037.47</v>
      </c>
      <c r="E22" s="37">
        <f>'[1]вспомогат'!H20</f>
        <v>1724357.450000003</v>
      </c>
      <c r="F22" s="38">
        <f>'[1]вспомогат'!I20</f>
        <v>26.02779732896049</v>
      </c>
      <c r="G22" s="34">
        <f>'[1]вспомогат'!J20</f>
        <v>-4900703.549999997</v>
      </c>
      <c r="H22" s="35">
        <f>'[1]вспомогат'!K20</f>
        <v>109.80929159575525</v>
      </c>
      <c r="I22" s="36">
        <f>'[1]вспомогат'!L20</f>
        <v>8662268.469999999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75743837.93</v>
      </c>
      <c r="E23" s="37">
        <f>'[1]вспомогат'!H21</f>
        <v>1212410.8700000048</v>
      </c>
      <c r="F23" s="38">
        <f>'[1]вспомогат'!I21</f>
        <v>29.1952679720621</v>
      </c>
      <c r="G23" s="34">
        <f>'[1]вспомогат'!J21</f>
        <v>-2940354.129999995</v>
      </c>
      <c r="H23" s="35">
        <f>'[1]вспомогат'!K21</f>
        <v>119.97155600165553</v>
      </c>
      <c r="I23" s="36">
        <f>'[1]вспомогат'!L21</f>
        <v>12609007.930000007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105644319.26</v>
      </c>
      <c r="E24" s="37">
        <f>'[1]вспомогат'!H22</f>
        <v>1733487.5600000024</v>
      </c>
      <c r="F24" s="38">
        <f>'[1]вспомогат'!I22</f>
        <v>37.990509207970604</v>
      </c>
      <c r="G24" s="34">
        <f>'[1]вспомогат'!J22</f>
        <v>-2829461.4399999976</v>
      </c>
      <c r="H24" s="35">
        <f>'[1]вспомогат'!K22</f>
        <v>118.11804816944189</v>
      </c>
      <c r="I24" s="36">
        <f>'[1]вспомогат'!L22</f>
        <v>16204711.260000005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51265446.79</v>
      </c>
      <c r="E25" s="37">
        <f>'[1]вспомогат'!H23</f>
        <v>795453.75</v>
      </c>
      <c r="F25" s="38">
        <f>'[1]вспомогат'!I23</f>
        <v>20.110373308658456</v>
      </c>
      <c r="G25" s="34">
        <f>'[1]вспомогат'!J23</f>
        <v>-3159986.25</v>
      </c>
      <c r="H25" s="35">
        <f>'[1]вспомогат'!K23</f>
        <v>107.63705556797237</v>
      </c>
      <c r="I25" s="36">
        <f>'[1]вспомогат'!L23</f>
        <v>3637381.789999999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30882185.05</v>
      </c>
      <c r="E26" s="37">
        <f>'[1]вспомогат'!H24</f>
        <v>491875.94000000134</v>
      </c>
      <c r="F26" s="38">
        <f>'[1]вспомогат'!I24</f>
        <v>23.885078937758884</v>
      </c>
      <c r="G26" s="34">
        <f>'[1]вспомогат'!J24</f>
        <v>-1567468.0599999987</v>
      </c>
      <c r="H26" s="35">
        <f>'[1]вспомогат'!K24</f>
        <v>138.8319656415197</v>
      </c>
      <c r="I26" s="36">
        <f>'[1]вспомогат'!L24</f>
        <v>8637895.05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112859506.88</v>
      </c>
      <c r="E27" s="37">
        <f>'[1]вспомогат'!H25</f>
        <v>1415515.2599999905</v>
      </c>
      <c r="F27" s="38">
        <f>'[1]вспомогат'!I25</f>
        <v>56.87959456999573</v>
      </c>
      <c r="G27" s="34">
        <f>'[1]вспомогат'!J25</f>
        <v>-1073101.7400000095</v>
      </c>
      <c r="H27" s="35">
        <f>'[1]вспомогат'!K25</f>
        <v>155.74074883697264</v>
      </c>
      <c r="I27" s="36">
        <f>'[1]вспомогат'!L25</f>
        <v>40393239.879999995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52724001.44</v>
      </c>
      <c r="E28" s="37">
        <f>'[1]вспомогат'!H26</f>
        <v>645414.7199999988</v>
      </c>
      <c r="F28" s="38">
        <f>'[1]вспомогат'!I26</f>
        <v>24.72359808635896</v>
      </c>
      <c r="G28" s="34">
        <f>'[1]вспомогат'!J26</f>
        <v>-1965106.2800000012</v>
      </c>
      <c r="H28" s="35">
        <f>'[1]вспомогат'!K26</f>
        <v>105.77655756097128</v>
      </c>
      <c r="I28" s="36">
        <f>'[1]вспомогат'!L26</f>
        <v>2879307.4399999976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40084302.52</v>
      </c>
      <c r="E29" s="37">
        <f>'[1]вспомогат'!H27</f>
        <v>1210481.6000000015</v>
      </c>
      <c r="F29" s="38">
        <f>'[1]вспомогат'!I27</f>
        <v>61.00113941076194</v>
      </c>
      <c r="G29" s="34">
        <f>'[1]вспомогат'!J27</f>
        <v>-773877.3999999985</v>
      </c>
      <c r="H29" s="35">
        <f>'[1]вспомогат'!K27</f>
        <v>125.14895754427653</v>
      </c>
      <c r="I29" s="36">
        <f>'[1]вспомогат'!L27</f>
        <v>8055028.520000003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68007794.51</v>
      </c>
      <c r="E30" s="37">
        <f>'[1]вспомогат'!H28</f>
        <v>1089270.6200000048</v>
      </c>
      <c r="F30" s="38">
        <f>'[1]вспомогат'!I28</f>
        <v>33.35500165508732</v>
      </c>
      <c r="G30" s="34">
        <f>'[1]вспомогат'!J28</f>
        <v>-2176418.379999995</v>
      </c>
      <c r="H30" s="35">
        <f>'[1]вспомогат'!K28</f>
        <v>109.20856631769162</v>
      </c>
      <c r="I30" s="36">
        <f>'[1]вспомогат'!L28</f>
        <v>5734479.510000005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112499464.57</v>
      </c>
      <c r="E31" s="37">
        <f>'[1]вспомогат'!H29</f>
        <v>2368271.829999998</v>
      </c>
      <c r="F31" s="38">
        <f>'[1]вспомогат'!I29</f>
        <v>41.69565332212654</v>
      </c>
      <c r="G31" s="34">
        <f>'[1]вспомогат'!J29</f>
        <v>-3311629.170000002</v>
      </c>
      <c r="H31" s="35">
        <f>'[1]вспомогат'!K29</f>
        <v>116.41841940432953</v>
      </c>
      <c r="I31" s="36">
        <f>'[1]вспомогат'!L29</f>
        <v>15865731.569999993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56582599.47</v>
      </c>
      <c r="E32" s="37">
        <f>'[1]вспомогат'!H30</f>
        <v>894944.1899999976</v>
      </c>
      <c r="F32" s="38">
        <f>'[1]вспомогат'!I30</f>
        <v>35.301248479880684</v>
      </c>
      <c r="G32" s="34">
        <f>'[1]вспомогат'!J30</f>
        <v>-1640218.8100000024</v>
      </c>
      <c r="H32" s="35">
        <f>'[1]вспомогат'!K30</f>
        <v>123.2303776889825</v>
      </c>
      <c r="I32" s="36">
        <f>'[1]вспомогат'!L30</f>
        <v>10666486.469999999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61071723.28</v>
      </c>
      <c r="E33" s="37">
        <f>'[1]вспомогат'!H31</f>
        <v>1283197.6499999985</v>
      </c>
      <c r="F33" s="38">
        <f>'[1]вспомогат'!I31</f>
        <v>47.90610691981681</v>
      </c>
      <c r="G33" s="34">
        <f>'[1]вспомогат'!J31</f>
        <v>-1395370.3500000015</v>
      </c>
      <c r="H33" s="35">
        <f>'[1]вспомогат'!K31</f>
        <v>111.05104618153014</v>
      </c>
      <c r="I33" s="36">
        <f>'[1]вспомогат'!L31</f>
        <v>6077443.280000001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25656162.72</v>
      </c>
      <c r="E34" s="37">
        <f>'[1]вспомогат'!H32</f>
        <v>204927.58999999985</v>
      </c>
      <c r="F34" s="38">
        <f>'[1]вспомогат'!I32</f>
        <v>16.605791553660104</v>
      </c>
      <c r="G34" s="34">
        <f>'[1]вспомогат'!J32</f>
        <v>-1029145.4100000001</v>
      </c>
      <c r="H34" s="35">
        <f>'[1]вспомогат'!K32</f>
        <v>129.70450865401537</v>
      </c>
      <c r="I34" s="36">
        <f>'[1]вспомогат'!L32</f>
        <v>5875691.719999999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48574089.18</v>
      </c>
      <c r="E35" s="37">
        <f>'[1]вспомогат'!H33</f>
        <v>866066.4099999964</v>
      </c>
      <c r="F35" s="38">
        <f>'[1]вспомогат'!I33</f>
        <v>37.91806429552441</v>
      </c>
      <c r="G35" s="34">
        <f>'[1]вспомогат'!J33</f>
        <v>-1417980.5900000036</v>
      </c>
      <c r="H35" s="35">
        <f>'[1]вспомогат'!K33</f>
        <v>119.19919797496703</v>
      </c>
      <c r="I35" s="36">
        <f>'[1]вспомогат'!L33</f>
        <v>7823740.18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41355332.61</v>
      </c>
      <c r="E36" s="37">
        <f>'[1]вспомогат'!H34</f>
        <v>1014708.7599999979</v>
      </c>
      <c r="F36" s="38">
        <f>'[1]вспомогат'!I34</f>
        <v>38.947821424225815</v>
      </c>
      <c r="G36" s="34">
        <f>'[1]вспомогат'!J34</f>
        <v>-1590594.240000002</v>
      </c>
      <c r="H36" s="35">
        <f>'[1]вспомогат'!K34</f>
        <v>121.71273444596311</v>
      </c>
      <c r="I36" s="36">
        <f>'[1]вспомогат'!L34</f>
        <v>7377513.609999999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98741450.04</v>
      </c>
      <c r="E37" s="37">
        <f>'[1]вспомогат'!H35</f>
        <v>614688.6600000113</v>
      </c>
      <c r="F37" s="38">
        <f>'[1]вспомогат'!I35</f>
        <v>14.722630300197057</v>
      </c>
      <c r="G37" s="34">
        <f>'[1]вспомогат'!J35</f>
        <v>-3560439.3399999887</v>
      </c>
      <c r="H37" s="35">
        <f>'[1]вспомогат'!K35</f>
        <v>131.57172393816822</v>
      </c>
      <c r="I37" s="36">
        <f>'[1]вспомогат'!L35</f>
        <v>23693828.040000007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1347395632.1599998</v>
      </c>
      <c r="E38" s="40">
        <f>SUM(E18:E37)</f>
        <v>23614189.979999993</v>
      </c>
      <c r="F38" s="41">
        <f>E38/C38*100</f>
        <v>34.57796859919895</v>
      </c>
      <c r="G38" s="40">
        <f>SUM(G18:G37)</f>
        <v>-44678399.02</v>
      </c>
      <c r="H38" s="42">
        <f>D38/B38*100</f>
        <v>120.15076451236737</v>
      </c>
      <c r="I38" s="40">
        <f>SUM(I18:I37)</f>
        <v>225974859.16000003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11467707.38</v>
      </c>
      <c r="E39" s="37">
        <f>'[1]вспомогат'!H36</f>
        <v>155139.97000000067</v>
      </c>
      <c r="F39" s="38">
        <f>'[1]вспомогат'!I36</f>
        <v>29.8025718506453</v>
      </c>
      <c r="G39" s="34">
        <f>'[1]вспомогат'!J36</f>
        <v>-365419.02999999933</v>
      </c>
      <c r="H39" s="35">
        <f>'[1]вспомогат'!K36</f>
        <v>142.9728257427471</v>
      </c>
      <c r="I39" s="36">
        <f>'[1]вспомогат'!L36</f>
        <v>3446807.380000001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26529876.96</v>
      </c>
      <c r="E40" s="37">
        <f>'[1]вспомогат'!H37</f>
        <v>295502.6000000015</v>
      </c>
      <c r="F40" s="38">
        <f>'[1]вспомогат'!I37</f>
        <v>32.35466532650568</v>
      </c>
      <c r="G40" s="34">
        <f>'[1]вспомогат'!J37</f>
        <v>-617820.3999999985</v>
      </c>
      <c r="H40" s="35">
        <f>'[1]вспомогат'!K37</f>
        <v>122.34570481805893</v>
      </c>
      <c r="I40" s="36">
        <f>'[1]вспомогат'!L37</f>
        <v>4845521.960000001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15651168.83</v>
      </c>
      <c r="E41" s="37">
        <f>'[1]вспомогат'!H38</f>
        <v>885801.4800000004</v>
      </c>
      <c r="F41" s="38">
        <f>'[1]вспомогат'!I38</f>
        <v>108.58430960573597</v>
      </c>
      <c r="G41" s="34">
        <f>'[1]вспомогат'!J38</f>
        <v>70028.48000000045</v>
      </c>
      <c r="H41" s="35">
        <f>'[1]вспомогат'!K38</f>
        <v>105.36637548896614</v>
      </c>
      <c r="I41" s="36">
        <f>'[1]вспомогат'!L38</f>
        <v>797123.8300000001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10909514.89</v>
      </c>
      <c r="E42" s="37">
        <f>'[1]вспомогат'!H39</f>
        <v>141988.06000000052</v>
      </c>
      <c r="F42" s="38">
        <f>'[1]вспомогат'!I39</f>
        <v>38.10859716362323</v>
      </c>
      <c r="G42" s="34">
        <f>'[1]вспомогат'!J39</f>
        <v>-230599.93999999948</v>
      </c>
      <c r="H42" s="35">
        <f>'[1]вспомогат'!K39</f>
        <v>128.52361375935328</v>
      </c>
      <c r="I42" s="36">
        <f>'[1]вспомогат'!L39</f>
        <v>2421179.8900000006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11953890.95</v>
      </c>
      <c r="E43" s="37">
        <f>'[1]вспомогат'!H40</f>
        <v>115746.01999999955</v>
      </c>
      <c r="F43" s="38">
        <f>'[1]вспомогат'!I40</f>
        <v>16.31682657471595</v>
      </c>
      <c r="G43" s="34">
        <f>'[1]вспомогат'!J40</f>
        <v>-593619.9800000004</v>
      </c>
      <c r="H43" s="35">
        <f>'[1]вспомогат'!K40</f>
        <v>152.66077034497255</v>
      </c>
      <c r="I43" s="36">
        <f>'[1]вспомогат'!L40</f>
        <v>4123528.9499999993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11873200.05</v>
      </c>
      <c r="E44" s="37">
        <f>'[1]вспомогат'!H41</f>
        <v>132113.0300000012</v>
      </c>
      <c r="F44" s="38">
        <f>'[1]вспомогат'!I41</f>
        <v>13.171301756565429</v>
      </c>
      <c r="G44" s="34">
        <f>'[1]вспомогат'!J41</f>
        <v>-870923.9699999988</v>
      </c>
      <c r="H44" s="35">
        <f>'[1]вспомогат'!K41</f>
        <v>97.39899157278715</v>
      </c>
      <c r="I44" s="36">
        <f>'[1]вспомогат'!L41</f>
        <v>-317069.94999999925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88385359.06</v>
      </c>
      <c r="E45" s="40">
        <f>SUM(E39:E44)</f>
        <v>1726291.1600000039</v>
      </c>
      <c r="F45" s="41">
        <f>E45/C45*100</f>
        <v>39.82542426763348</v>
      </c>
      <c r="G45" s="40">
        <f>SUM(G39:G44)</f>
        <v>-2608354.839999996</v>
      </c>
      <c r="H45" s="42">
        <f>D45/B45*100</f>
        <v>120.96271430660866</v>
      </c>
      <c r="I45" s="40">
        <f>SUM(I39:I44)</f>
        <v>15317092.060000002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7124181992.970002</v>
      </c>
      <c r="E46" s="52">
        <f>'[1]вспомогат'!H42</f>
        <v>146724576.2899998</v>
      </c>
      <c r="F46" s="53">
        <f>'[1]вспомогат'!I42</f>
        <v>28.721197405984363</v>
      </c>
      <c r="G46" s="52">
        <f>'[1]вспомогат'!J42</f>
        <v>-361525213.8700002</v>
      </c>
      <c r="H46" s="53">
        <f>'[1]вспомогат'!K42</f>
        <v>105.26197739935182</v>
      </c>
      <c r="I46" s="52">
        <f>'[1]вспомогат'!L42</f>
        <v>356133197.9700022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08.12.2016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2016-12-13T06:12:12Z</dcterms:created>
  <dcterms:modified xsi:type="dcterms:W3CDTF">2016-12-13T06:12:43Z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