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<sst xmlns="http://schemas.openxmlformats.org/spreadsheetml/2006/main" count="54" uniqueCount="49">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</sst>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28.10.2016</v>
          </cell>
        </row>
        <row r="6">
          <cell r="G6" t="str">
            <v>Фактично надійшло на 28.10.2016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1202354096.19</v>
          </cell>
          <cell r="H10">
            <v>80081518.43000007</v>
          </cell>
          <cell r="I10">
            <v>111.51099183999544</v>
          </cell>
          <cell r="J10">
            <v>8266608.430000067</v>
          </cell>
          <cell r="K10">
            <v>108.33728534798428</v>
          </cell>
          <cell r="L10">
            <v>92529263.19000006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2806587136.07</v>
          </cell>
          <cell r="H11">
            <v>274007467.5700002</v>
          </cell>
          <cell r="I11">
            <v>98.24929813546565</v>
          </cell>
          <cell r="J11">
            <v>-4882532.429999828</v>
          </cell>
          <cell r="K11">
            <v>100.01771632663244</v>
          </cell>
          <cell r="L11">
            <v>497136.07000017166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234318318.67</v>
          </cell>
          <cell r="H12">
            <v>22137769.189999998</v>
          </cell>
          <cell r="I12">
            <v>119.79359005078373</v>
          </cell>
          <cell r="J12">
            <v>3657841.1899999976</v>
          </cell>
          <cell r="K12">
            <v>125.6594560706255</v>
          </cell>
          <cell r="L12">
            <v>47847418.66999999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349358279.39</v>
          </cell>
          <cell r="H13">
            <v>34499476.53999996</v>
          </cell>
          <cell r="I13">
            <v>146.2445795001834</v>
          </cell>
          <cell r="J13">
            <v>10909216.539999962</v>
          </cell>
          <cell r="K13">
            <v>136.04151652318725</v>
          </cell>
          <cell r="L13">
            <v>92555585.38999999</v>
          </cell>
        </row>
        <row r="14">
          <cell r="B14">
            <v>339815000</v>
          </cell>
          <cell r="C14">
            <v>287921448</v>
          </cell>
          <cell r="D14">
            <v>37064448</v>
          </cell>
          <cell r="G14">
            <v>283752984.36</v>
          </cell>
          <cell r="H14">
            <v>28898905.22000003</v>
          </cell>
          <cell r="I14">
            <v>77.96933929786309</v>
          </cell>
          <cell r="J14">
            <v>-8165542.779999971</v>
          </cell>
          <cell r="K14">
            <v>98.55222191019267</v>
          </cell>
          <cell r="L14">
            <v>-4168463.6399999857</v>
          </cell>
        </row>
        <row r="15">
          <cell r="B15">
            <v>44613518</v>
          </cell>
          <cell r="C15">
            <v>38567818</v>
          </cell>
          <cell r="D15">
            <v>3676150</v>
          </cell>
          <cell r="G15">
            <v>41110579.52</v>
          </cell>
          <cell r="H15">
            <v>4122292.8800000027</v>
          </cell>
          <cell r="I15">
            <v>112.13614460780987</v>
          </cell>
          <cell r="J15">
            <v>446142.8800000027</v>
          </cell>
          <cell r="K15">
            <v>106.59296183154568</v>
          </cell>
          <cell r="L15">
            <v>2542761.5200000033</v>
          </cell>
        </row>
        <row r="16">
          <cell r="B16">
            <v>33206409</v>
          </cell>
          <cell r="C16">
            <v>26986028</v>
          </cell>
          <cell r="D16">
            <v>3437308</v>
          </cell>
          <cell r="G16">
            <v>41464378.22</v>
          </cell>
          <cell r="H16">
            <v>7947904.209999997</v>
          </cell>
          <cell r="I16">
            <v>231.22467378541575</v>
          </cell>
          <cell r="J16">
            <v>4510596.209999997</v>
          </cell>
          <cell r="K16">
            <v>153.65128287868077</v>
          </cell>
          <cell r="L16">
            <v>14478350.219999999</v>
          </cell>
        </row>
        <row r="17">
          <cell r="B17">
            <v>150104462</v>
          </cell>
          <cell r="C17">
            <v>127088437</v>
          </cell>
          <cell r="D17">
            <v>16527173</v>
          </cell>
          <cell r="G17">
            <v>159715701.85</v>
          </cell>
          <cell r="H17">
            <v>21162821.389999986</v>
          </cell>
          <cell r="I17">
            <v>128.0486468556963</v>
          </cell>
          <cell r="J17">
            <v>4635648.389999986</v>
          </cell>
          <cell r="K17">
            <v>125.67288230163693</v>
          </cell>
          <cell r="L17">
            <v>32627264.849999994</v>
          </cell>
        </row>
        <row r="18">
          <cell r="B18">
            <v>17732856</v>
          </cell>
          <cell r="C18">
            <v>14438816</v>
          </cell>
          <cell r="D18">
            <v>2401423</v>
          </cell>
          <cell r="G18">
            <v>17917255.79</v>
          </cell>
          <cell r="H18">
            <v>3786182.0699999984</v>
          </cell>
          <cell r="I18">
            <v>157.66410457466253</v>
          </cell>
          <cell r="J18">
            <v>1384759.0699999984</v>
          </cell>
          <cell r="K18">
            <v>124.09089353309855</v>
          </cell>
          <cell r="L18">
            <v>3478439.789999999</v>
          </cell>
        </row>
        <row r="19">
          <cell r="B19">
            <v>13252388</v>
          </cell>
          <cell r="C19">
            <v>11570648</v>
          </cell>
          <cell r="D19">
            <v>2704457</v>
          </cell>
          <cell r="G19">
            <v>15697720.39</v>
          </cell>
          <cell r="H19">
            <v>2385981.540000001</v>
          </cell>
          <cell r="I19">
            <v>88.22405163032731</v>
          </cell>
          <cell r="J19">
            <v>-318475.45999999903</v>
          </cell>
          <cell r="K19">
            <v>135.6684637714327</v>
          </cell>
          <cell r="L19">
            <v>4127072.3900000006</v>
          </cell>
        </row>
        <row r="20">
          <cell r="B20">
            <v>83343683</v>
          </cell>
          <cell r="C20">
            <v>68364106</v>
          </cell>
          <cell r="D20">
            <v>11682561</v>
          </cell>
          <cell r="G20">
            <v>84968362.75</v>
          </cell>
          <cell r="H20">
            <v>12818781.239999995</v>
          </cell>
          <cell r="I20">
            <v>109.7257805030934</v>
          </cell>
          <cell r="J20">
            <v>1136220.2399999946</v>
          </cell>
          <cell r="K20">
            <v>124.28797467197185</v>
          </cell>
          <cell r="L20">
            <v>16604256.75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65667689.9</v>
          </cell>
          <cell r="H21">
            <v>8816818.869999997</v>
          </cell>
          <cell r="I21">
            <v>141.41630723752954</v>
          </cell>
          <cell r="J21">
            <v>2582163.8699999973</v>
          </cell>
          <cell r="K21">
            <v>131.13867179231153</v>
          </cell>
          <cell r="L21">
            <v>15592689.899999999</v>
          </cell>
        </row>
        <row r="22">
          <cell r="B22">
            <v>86706670</v>
          </cell>
          <cell r="C22">
            <v>75144594</v>
          </cell>
          <cell r="D22">
            <v>12487474</v>
          </cell>
          <cell r="G22">
            <v>91960491.7</v>
          </cell>
          <cell r="H22">
            <v>14097277.200000003</v>
          </cell>
          <cell r="I22">
            <v>112.89134375775278</v>
          </cell>
          <cell r="J22">
            <v>1609803.200000003</v>
          </cell>
          <cell r="K22">
            <v>122.37805383578227</v>
          </cell>
          <cell r="L22">
            <v>16815897.700000003</v>
          </cell>
        </row>
        <row r="23">
          <cell r="B23">
            <v>46309075</v>
          </cell>
          <cell r="C23">
            <v>38071510</v>
          </cell>
          <cell r="D23">
            <v>9584512</v>
          </cell>
          <cell r="G23">
            <v>45351018.98</v>
          </cell>
          <cell r="H23">
            <v>6229976.509999998</v>
          </cell>
          <cell r="I23">
            <v>65.00045604825783</v>
          </cell>
          <cell r="J23">
            <v>-3354535.490000002</v>
          </cell>
          <cell r="K23">
            <v>119.12062059004225</v>
          </cell>
          <cell r="L23">
            <v>7279508.979999997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26556344.82</v>
          </cell>
          <cell r="H24">
            <v>4057475.3599999994</v>
          </cell>
          <cell r="I24">
            <v>120.36321760793301</v>
          </cell>
          <cell r="J24">
            <v>686449.3599999994</v>
          </cell>
          <cell r="K24">
            <v>153.42098956293265</v>
          </cell>
          <cell r="L24">
            <v>9246884.82</v>
          </cell>
        </row>
        <row r="25">
          <cell r="B25">
            <v>68899970</v>
          </cell>
          <cell r="C25">
            <v>61004360</v>
          </cell>
          <cell r="D25">
            <v>5434830</v>
          </cell>
          <cell r="G25">
            <v>100374653.94</v>
          </cell>
          <cell r="H25">
            <v>12157085.200000003</v>
          </cell>
          <cell r="I25">
            <v>223.68841711700279</v>
          </cell>
          <cell r="J25">
            <v>6722255.200000003</v>
          </cell>
          <cell r="K25">
            <v>164.53685267741517</v>
          </cell>
          <cell r="L25">
            <v>39370293.94</v>
          </cell>
        </row>
        <row r="26">
          <cell r="B26">
            <v>46732485</v>
          </cell>
          <cell r="C26">
            <v>41225683</v>
          </cell>
          <cell r="D26">
            <v>5655761</v>
          </cell>
          <cell r="G26">
            <v>47284376.6</v>
          </cell>
          <cell r="H26">
            <v>7838918.840000004</v>
          </cell>
          <cell r="I26">
            <v>138.60060281896642</v>
          </cell>
          <cell r="J26">
            <v>2183157.8400000036</v>
          </cell>
          <cell r="K26">
            <v>114.6964056362632</v>
          </cell>
          <cell r="L26">
            <v>6058693.6000000015</v>
          </cell>
        </row>
        <row r="27">
          <cell r="B27">
            <v>30419788</v>
          </cell>
          <cell r="C27">
            <v>26319555</v>
          </cell>
          <cell r="D27">
            <v>2346836</v>
          </cell>
          <cell r="G27">
            <v>34584924.2</v>
          </cell>
          <cell r="H27">
            <v>5967700.670000002</v>
          </cell>
          <cell r="I27">
            <v>254.2870771540918</v>
          </cell>
          <cell r="J27">
            <v>3620864.670000002</v>
          </cell>
          <cell r="K27">
            <v>131.4039093746076</v>
          </cell>
          <cell r="L27">
            <v>8265369.200000003</v>
          </cell>
        </row>
        <row r="28">
          <cell r="B28">
            <v>60217614</v>
          </cell>
          <cell r="C28">
            <v>51807023</v>
          </cell>
          <cell r="D28">
            <v>8808869</v>
          </cell>
          <cell r="G28">
            <v>59844228.47</v>
          </cell>
          <cell r="H28">
            <v>8556194.269999996</v>
          </cell>
          <cell r="I28">
            <v>97.1315871538105</v>
          </cell>
          <cell r="J28">
            <v>-252674.73000000417</v>
          </cell>
          <cell r="K28">
            <v>115.51373733634532</v>
          </cell>
          <cell r="L28">
            <v>8037205.469999999</v>
          </cell>
        </row>
        <row r="29">
          <cell r="B29">
            <v>92065657</v>
          </cell>
          <cell r="C29">
            <v>79429499</v>
          </cell>
          <cell r="D29">
            <v>10446034</v>
          </cell>
          <cell r="G29">
            <v>98497129.91</v>
          </cell>
          <cell r="H29">
            <v>11624795.72999999</v>
          </cell>
          <cell r="I29">
            <v>111.28429918952962</v>
          </cell>
          <cell r="J29">
            <v>1178761.7299999893</v>
          </cell>
          <cell r="K29">
            <v>124.00572979819499</v>
          </cell>
          <cell r="L29">
            <v>19067630.909999996</v>
          </cell>
        </row>
        <row r="30">
          <cell r="B30">
            <v>41984377</v>
          </cell>
          <cell r="C30">
            <v>36461878</v>
          </cell>
          <cell r="D30">
            <v>4002397</v>
          </cell>
          <cell r="G30">
            <v>50048387.55</v>
          </cell>
          <cell r="H30">
            <v>7242070.68</v>
          </cell>
          <cell r="I30">
            <v>180.94333670547925</v>
          </cell>
          <cell r="J30">
            <v>3239673.6799999997</v>
          </cell>
          <cell r="K30">
            <v>137.26223193989077</v>
          </cell>
          <cell r="L30">
            <v>13586509.549999997</v>
          </cell>
        </row>
        <row r="31">
          <cell r="B31">
            <v>53553415</v>
          </cell>
          <cell r="C31">
            <v>47172427</v>
          </cell>
          <cell r="D31">
            <v>11984461</v>
          </cell>
          <cell r="G31">
            <v>52891383.92</v>
          </cell>
          <cell r="H31">
            <v>8682687.020000003</v>
          </cell>
          <cell r="I31">
            <v>72.44954128516922</v>
          </cell>
          <cell r="J31">
            <v>-3301773.9799999967</v>
          </cell>
          <cell r="K31">
            <v>112.12351639231962</v>
          </cell>
          <cell r="L31">
            <v>5718956.920000002</v>
          </cell>
        </row>
        <row r="32">
          <cell r="B32">
            <v>19664471</v>
          </cell>
          <cell r="C32">
            <v>16906961</v>
          </cell>
          <cell r="D32">
            <v>2905851</v>
          </cell>
          <cell r="G32">
            <v>23319976.42</v>
          </cell>
          <cell r="H32">
            <v>3423063.5</v>
          </cell>
          <cell r="I32">
            <v>117.79900277061695</v>
          </cell>
          <cell r="J32">
            <v>517212.5</v>
          </cell>
          <cell r="K32">
            <v>137.93121318491242</v>
          </cell>
          <cell r="L32">
            <v>6413015.420000002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43087363.79</v>
          </cell>
          <cell r="H33">
            <v>7308538.039999999</v>
          </cell>
          <cell r="I33">
            <v>208.38930575087048</v>
          </cell>
          <cell r="J33">
            <v>3801382.039999999</v>
          </cell>
          <cell r="K33">
            <v>134.89485256208204</v>
          </cell>
          <cell r="L33">
            <v>11145919.79</v>
          </cell>
        </row>
        <row r="34">
          <cell r="B34">
            <v>33036121</v>
          </cell>
          <cell r="C34">
            <v>28012195</v>
          </cell>
          <cell r="D34">
            <v>5109548</v>
          </cell>
          <cell r="G34">
            <v>36041474.4</v>
          </cell>
          <cell r="H34">
            <v>7592656.809999999</v>
          </cell>
          <cell r="I34">
            <v>148.59742603455334</v>
          </cell>
          <cell r="J34">
            <v>2483108.8099999987</v>
          </cell>
          <cell r="K34">
            <v>128.6635138731542</v>
          </cell>
          <cell r="L34">
            <v>8029279.3999999985</v>
          </cell>
        </row>
        <row r="35">
          <cell r="B35">
            <v>74170986</v>
          </cell>
          <cell r="C35">
            <v>63003700</v>
          </cell>
          <cell r="D35">
            <v>11290620</v>
          </cell>
          <cell r="G35">
            <v>88570714.19</v>
          </cell>
          <cell r="H35">
            <v>12102960.170000002</v>
          </cell>
          <cell r="I35">
            <v>107.19482340208069</v>
          </cell>
          <cell r="J35">
            <v>812340.1700000018</v>
          </cell>
          <cell r="K35">
            <v>140.58017892599958</v>
          </cell>
          <cell r="L35">
            <v>25567014.189999998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10186962.1</v>
          </cell>
          <cell r="H36">
            <v>2419879.4399999995</v>
          </cell>
          <cell r="I36">
            <v>277.63646626893063</v>
          </cell>
          <cell r="J36">
            <v>1548279.4399999995</v>
          </cell>
          <cell r="K36">
            <v>146.25680677432692</v>
          </cell>
          <cell r="L36">
            <v>3221842.0999999996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23514209.36</v>
          </cell>
          <cell r="H37">
            <v>3487559.960000001</v>
          </cell>
          <cell r="I37">
            <v>379.8878013180111</v>
          </cell>
          <cell r="J37">
            <v>2569509.960000001</v>
          </cell>
          <cell r="K37">
            <v>136.3589670908908</v>
          </cell>
          <cell r="L37">
            <v>6269865.359999999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13502753.35</v>
          </cell>
          <cell r="H38">
            <v>2030178.8699999992</v>
          </cell>
          <cell r="I38">
            <v>95.80893464660232</v>
          </cell>
          <cell r="J38">
            <v>-88808.13000000082</v>
          </cell>
          <cell r="K38">
            <v>116.2064768544106</v>
          </cell>
          <cell r="L38">
            <v>1883131.3499999996</v>
          </cell>
        </row>
        <row r="39">
          <cell r="B39">
            <v>8306335</v>
          </cell>
          <cell r="C39">
            <v>7428615</v>
          </cell>
          <cell r="D39">
            <v>2242745</v>
          </cell>
          <cell r="G39">
            <v>9261835.83</v>
          </cell>
          <cell r="H39">
            <v>1701829.71</v>
          </cell>
          <cell r="I39">
            <v>75.88155184829304</v>
          </cell>
          <cell r="J39">
            <v>-540915.29</v>
          </cell>
          <cell r="K39">
            <v>124.67782796658598</v>
          </cell>
          <cell r="L39">
            <v>1833220.83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10699767.97</v>
          </cell>
          <cell r="H40">
            <v>2913804.000000001</v>
          </cell>
          <cell r="I40">
            <v>146.1620842891275</v>
          </cell>
          <cell r="J40">
            <v>920261.0000000009</v>
          </cell>
          <cell r="K40">
            <v>169.6691834279405</v>
          </cell>
          <cell r="L40">
            <v>4393514.970000001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10711155.27</v>
          </cell>
          <cell r="H41">
            <v>2021013.879999999</v>
          </cell>
          <cell r="I41">
            <v>164.7229502892208</v>
          </cell>
          <cell r="J41">
            <v>794096.879999999</v>
          </cell>
          <cell r="K41">
            <v>111.55924114985905</v>
          </cell>
          <cell r="L41">
            <v>1109839.2699999996</v>
          </cell>
        </row>
        <row r="42">
          <cell r="B42">
            <v>6691950623</v>
          </cell>
          <cell r="C42">
            <v>5657176287</v>
          </cell>
          <cell r="D42">
            <v>582810490</v>
          </cell>
          <cell r="G42">
            <v>6179201655.870001</v>
          </cell>
          <cell r="H42">
            <v>632121585.0100001</v>
          </cell>
          <cell r="I42">
            <v>108.46091411463787</v>
          </cell>
          <cell r="J42">
            <v>44108671.1500002</v>
          </cell>
          <cell r="K42">
            <v>109.22766663767571</v>
          </cell>
          <cell r="L42">
            <v>522025368.87000084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20" sqref="L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1202354096.19</v>
      </c>
      <c r="F10" s="33">
        <f>'[1]вспомогат'!H10</f>
        <v>80081518.43000007</v>
      </c>
      <c r="G10" s="34">
        <f>'[1]вспомогат'!I10</f>
        <v>111.51099183999544</v>
      </c>
      <c r="H10" s="35">
        <f>'[1]вспомогат'!J10</f>
        <v>8266608.430000067</v>
      </c>
      <c r="I10" s="36">
        <f>'[1]вспомогат'!K10</f>
        <v>108.33728534798428</v>
      </c>
      <c r="J10" s="37">
        <f>'[1]вспомогат'!L10</f>
        <v>92529263.19000006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2806587136.07</v>
      </c>
      <c r="F12" s="38">
        <f>'[1]вспомогат'!H11</f>
        <v>274007467.5700002</v>
      </c>
      <c r="G12" s="39">
        <f>'[1]вспомогат'!I11</f>
        <v>98.24929813546565</v>
      </c>
      <c r="H12" s="35">
        <f>'[1]вспомогат'!J11</f>
        <v>-4882532.429999828</v>
      </c>
      <c r="I12" s="36">
        <f>'[1]вспомогат'!K11</f>
        <v>100.01771632663244</v>
      </c>
      <c r="J12" s="37">
        <f>'[1]вспомогат'!L11</f>
        <v>497136.07000017166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234318318.67</v>
      </c>
      <c r="F13" s="38">
        <f>'[1]вспомогат'!H12</f>
        <v>22137769.189999998</v>
      </c>
      <c r="G13" s="39">
        <f>'[1]вспомогат'!I12</f>
        <v>119.79359005078373</v>
      </c>
      <c r="H13" s="35">
        <f>'[1]вспомогат'!J12</f>
        <v>3657841.1899999976</v>
      </c>
      <c r="I13" s="36">
        <f>'[1]вспомогат'!K12</f>
        <v>125.6594560706255</v>
      </c>
      <c r="J13" s="37">
        <f>'[1]вспомогат'!L12</f>
        <v>47847418.66999999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349358279.39</v>
      </c>
      <c r="F14" s="38">
        <f>'[1]вспомогат'!H13</f>
        <v>34499476.53999996</v>
      </c>
      <c r="G14" s="39">
        <f>'[1]вспомогат'!I13</f>
        <v>146.2445795001834</v>
      </c>
      <c r="H14" s="35">
        <f>'[1]вспомогат'!J13</f>
        <v>10909216.539999962</v>
      </c>
      <c r="I14" s="36">
        <f>'[1]вспомогат'!K13</f>
        <v>136.04151652318725</v>
      </c>
      <c r="J14" s="37">
        <f>'[1]вспомогат'!L13</f>
        <v>92555585.38999999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287921448</v>
      </c>
      <c r="D15" s="38">
        <f>'[1]вспомогат'!D14</f>
        <v>37064448</v>
      </c>
      <c r="E15" s="33">
        <f>'[1]вспомогат'!G14</f>
        <v>283752984.36</v>
      </c>
      <c r="F15" s="38">
        <f>'[1]вспомогат'!H14</f>
        <v>28898905.22000003</v>
      </c>
      <c r="G15" s="39">
        <f>'[1]вспомогат'!I14</f>
        <v>77.96933929786309</v>
      </c>
      <c r="H15" s="35">
        <f>'[1]вспомогат'!J14</f>
        <v>-8165542.779999971</v>
      </c>
      <c r="I15" s="36">
        <f>'[1]вспомогат'!K14</f>
        <v>98.55222191019267</v>
      </c>
      <c r="J15" s="37">
        <f>'[1]вспомогат'!L14</f>
        <v>-4168463.6399999857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38567818</v>
      </c>
      <c r="D16" s="38">
        <f>'[1]вспомогат'!D15</f>
        <v>3676150</v>
      </c>
      <c r="E16" s="33">
        <f>'[1]вспомогат'!G15</f>
        <v>41110579.52</v>
      </c>
      <c r="F16" s="38">
        <f>'[1]вспомогат'!H15</f>
        <v>4122292.8800000027</v>
      </c>
      <c r="G16" s="39">
        <f>'[1]вспомогат'!I15</f>
        <v>112.13614460780987</v>
      </c>
      <c r="H16" s="35">
        <f>'[1]вспомогат'!J15</f>
        <v>446142.8800000027</v>
      </c>
      <c r="I16" s="36">
        <f>'[1]вспомогат'!K15</f>
        <v>106.59296183154568</v>
      </c>
      <c r="J16" s="37">
        <f>'[1]вспомогат'!L15</f>
        <v>2542761.5200000033</v>
      </c>
    </row>
    <row r="17" spans="1:10" ht="18" customHeight="1">
      <c r="A17" s="40" t="s">
        <v>19</v>
      </c>
      <c r="B17" s="41">
        <f>SUM(B12:B16)</f>
        <v>4291039917</v>
      </c>
      <c r="C17" s="41">
        <f>SUM(C12:C16)</f>
        <v>3575852860</v>
      </c>
      <c r="D17" s="41">
        <f>SUM(D12:D16)</f>
        <v>361700786</v>
      </c>
      <c r="E17" s="41">
        <f>SUM(E12:E16)</f>
        <v>3715127298.01</v>
      </c>
      <c r="F17" s="41">
        <f>SUM(F12:F16)</f>
        <v>363665911.40000015</v>
      </c>
      <c r="G17" s="42">
        <f>F17/D17*100</f>
        <v>100.54330139055881</v>
      </c>
      <c r="H17" s="41">
        <f>SUM(H12:H16)</f>
        <v>1965125.4000001624</v>
      </c>
      <c r="I17" s="43">
        <f>E17/C17*100</f>
        <v>103.89485930945158</v>
      </c>
      <c r="J17" s="41">
        <f>SUM(J12:J16)</f>
        <v>139274438.01000017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26986028</v>
      </c>
      <c r="D18" s="45">
        <f>'[1]вспомогат'!D16</f>
        <v>3437308</v>
      </c>
      <c r="E18" s="44">
        <f>'[1]вспомогат'!G16</f>
        <v>41464378.22</v>
      </c>
      <c r="F18" s="45">
        <f>'[1]вспомогат'!H16</f>
        <v>7947904.209999997</v>
      </c>
      <c r="G18" s="46">
        <f>'[1]вспомогат'!I16</f>
        <v>231.22467378541575</v>
      </c>
      <c r="H18" s="47">
        <f>'[1]вспомогат'!J16</f>
        <v>4510596.209999997</v>
      </c>
      <c r="I18" s="48">
        <f>'[1]вспомогат'!K16</f>
        <v>153.65128287868077</v>
      </c>
      <c r="J18" s="49">
        <f>'[1]вспомогат'!L16</f>
        <v>14478350.219999999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127088437</v>
      </c>
      <c r="D19" s="38">
        <f>'[1]вспомогат'!D17</f>
        <v>16527173</v>
      </c>
      <c r="E19" s="33">
        <f>'[1]вспомогат'!G17</f>
        <v>159715701.85</v>
      </c>
      <c r="F19" s="38">
        <f>'[1]вспомогат'!H17</f>
        <v>21162821.389999986</v>
      </c>
      <c r="G19" s="39">
        <f>'[1]вспомогат'!I17</f>
        <v>128.0486468556963</v>
      </c>
      <c r="H19" s="35">
        <f>'[1]вспомогат'!J17</f>
        <v>4635648.389999986</v>
      </c>
      <c r="I19" s="36">
        <f>'[1]вспомогат'!K17</f>
        <v>125.67288230163693</v>
      </c>
      <c r="J19" s="37">
        <f>'[1]вспомогат'!L17</f>
        <v>32627264.849999994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14438816</v>
      </c>
      <c r="D20" s="38">
        <f>'[1]вспомогат'!D18</f>
        <v>2401423</v>
      </c>
      <c r="E20" s="33">
        <f>'[1]вспомогат'!G18</f>
        <v>17917255.79</v>
      </c>
      <c r="F20" s="38">
        <f>'[1]вспомогат'!H18</f>
        <v>3786182.0699999984</v>
      </c>
      <c r="G20" s="39">
        <f>'[1]вспомогат'!I18</f>
        <v>157.66410457466253</v>
      </c>
      <c r="H20" s="35">
        <f>'[1]вспомогат'!J18</f>
        <v>1384759.0699999984</v>
      </c>
      <c r="I20" s="36">
        <f>'[1]вспомогат'!K18</f>
        <v>124.09089353309855</v>
      </c>
      <c r="J20" s="37">
        <f>'[1]вспомогат'!L18</f>
        <v>3478439.789999999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11570648</v>
      </c>
      <c r="D21" s="38">
        <f>'[1]вспомогат'!D19</f>
        <v>2704457</v>
      </c>
      <c r="E21" s="33">
        <f>'[1]вспомогат'!G19</f>
        <v>15697720.39</v>
      </c>
      <c r="F21" s="38">
        <f>'[1]вспомогат'!H19</f>
        <v>2385981.540000001</v>
      </c>
      <c r="G21" s="39">
        <f>'[1]вспомогат'!I19</f>
        <v>88.22405163032731</v>
      </c>
      <c r="H21" s="35">
        <f>'[1]вспомогат'!J19</f>
        <v>-318475.45999999903</v>
      </c>
      <c r="I21" s="36">
        <f>'[1]вспомогат'!K19</f>
        <v>135.6684637714327</v>
      </c>
      <c r="J21" s="37">
        <f>'[1]вспомогат'!L19</f>
        <v>4127072.3900000006</v>
      </c>
    </row>
    <row r="22" spans="1:10" ht="12.75">
      <c r="A22" s="32" t="s">
        <v>24</v>
      </c>
      <c r="B22" s="33">
        <f>'[1]вспомогат'!B20</f>
        <v>83343683</v>
      </c>
      <c r="C22" s="33">
        <f>'[1]вспомогат'!C20</f>
        <v>68364106</v>
      </c>
      <c r="D22" s="38">
        <f>'[1]вспомогат'!D20</f>
        <v>11682561</v>
      </c>
      <c r="E22" s="33">
        <f>'[1]вспомогат'!G20</f>
        <v>84968362.75</v>
      </c>
      <c r="F22" s="38">
        <f>'[1]вспомогат'!H20</f>
        <v>12818781.239999995</v>
      </c>
      <c r="G22" s="39">
        <f>'[1]вспомогат'!I20</f>
        <v>109.7257805030934</v>
      </c>
      <c r="H22" s="35">
        <f>'[1]вспомогат'!J20</f>
        <v>1136220.2399999946</v>
      </c>
      <c r="I22" s="36">
        <f>'[1]вспомогат'!K20</f>
        <v>124.28797467197185</v>
      </c>
      <c r="J22" s="37">
        <f>'[1]вспомогат'!L20</f>
        <v>16604256.75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65667689.9</v>
      </c>
      <c r="F23" s="38">
        <f>'[1]вспомогат'!H21</f>
        <v>8816818.869999997</v>
      </c>
      <c r="G23" s="39">
        <f>'[1]вспомогат'!I21</f>
        <v>141.41630723752954</v>
      </c>
      <c r="H23" s="35">
        <f>'[1]вспомогат'!J21</f>
        <v>2582163.8699999973</v>
      </c>
      <c r="I23" s="36">
        <f>'[1]вспомогат'!K21</f>
        <v>131.13867179231153</v>
      </c>
      <c r="J23" s="37">
        <f>'[1]вспомогат'!L21</f>
        <v>15592689.899999999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75144594</v>
      </c>
      <c r="D24" s="38">
        <f>'[1]вспомогат'!D22</f>
        <v>12487474</v>
      </c>
      <c r="E24" s="33">
        <f>'[1]вспомогат'!G22</f>
        <v>91960491.7</v>
      </c>
      <c r="F24" s="38">
        <f>'[1]вспомогат'!H22</f>
        <v>14097277.200000003</v>
      </c>
      <c r="G24" s="39">
        <f>'[1]вспомогат'!I22</f>
        <v>112.89134375775278</v>
      </c>
      <c r="H24" s="35">
        <f>'[1]вспомогат'!J22</f>
        <v>1609803.200000003</v>
      </c>
      <c r="I24" s="36">
        <f>'[1]вспомогат'!K22</f>
        <v>122.37805383578227</v>
      </c>
      <c r="J24" s="37">
        <f>'[1]вспомогат'!L22</f>
        <v>16815897.700000003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38071510</v>
      </c>
      <c r="D25" s="38">
        <f>'[1]вспомогат'!D23</f>
        <v>9584512</v>
      </c>
      <c r="E25" s="33">
        <f>'[1]вспомогат'!G23</f>
        <v>45351018.98</v>
      </c>
      <c r="F25" s="38">
        <f>'[1]вспомогат'!H23</f>
        <v>6229976.509999998</v>
      </c>
      <c r="G25" s="39">
        <f>'[1]вспомогат'!I23</f>
        <v>65.00045604825783</v>
      </c>
      <c r="H25" s="35">
        <f>'[1]вспомогат'!J23</f>
        <v>-3354535.490000002</v>
      </c>
      <c r="I25" s="36">
        <f>'[1]вспомогат'!K23</f>
        <v>119.12062059004225</v>
      </c>
      <c r="J25" s="37">
        <f>'[1]вспомогат'!L23</f>
        <v>7279508.979999997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26556344.82</v>
      </c>
      <c r="F26" s="38">
        <f>'[1]вспомогат'!H24</f>
        <v>4057475.3599999994</v>
      </c>
      <c r="G26" s="39">
        <f>'[1]вспомогат'!I24</f>
        <v>120.36321760793301</v>
      </c>
      <c r="H26" s="35">
        <f>'[1]вспомогат'!J24</f>
        <v>686449.3599999994</v>
      </c>
      <c r="I26" s="36">
        <f>'[1]вспомогат'!K24</f>
        <v>153.42098956293265</v>
      </c>
      <c r="J26" s="37">
        <f>'[1]вспомогат'!L24</f>
        <v>9246884.82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61004360</v>
      </c>
      <c r="D27" s="38">
        <f>'[1]вспомогат'!D25</f>
        <v>5434830</v>
      </c>
      <c r="E27" s="33">
        <f>'[1]вспомогат'!G25</f>
        <v>100374653.94</v>
      </c>
      <c r="F27" s="38">
        <f>'[1]вспомогат'!H25</f>
        <v>12157085.200000003</v>
      </c>
      <c r="G27" s="39">
        <f>'[1]вспомогат'!I25</f>
        <v>223.68841711700279</v>
      </c>
      <c r="H27" s="35">
        <f>'[1]вспомогат'!J25</f>
        <v>6722255.200000003</v>
      </c>
      <c r="I27" s="36">
        <f>'[1]вспомогат'!K25</f>
        <v>164.53685267741517</v>
      </c>
      <c r="J27" s="37">
        <f>'[1]вспомогат'!L25</f>
        <v>39370293.94</v>
      </c>
    </row>
    <row r="28" spans="1:10" ht="12.75">
      <c r="A28" s="32" t="s">
        <v>30</v>
      </c>
      <c r="B28" s="33">
        <f>'[1]вспомогат'!B26</f>
        <v>46732485</v>
      </c>
      <c r="C28" s="33">
        <f>'[1]вспомогат'!C26</f>
        <v>41225683</v>
      </c>
      <c r="D28" s="38">
        <f>'[1]вспомогат'!D26</f>
        <v>5655761</v>
      </c>
      <c r="E28" s="33">
        <f>'[1]вспомогат'!G26</f>
        <v>47284376.6</v>
      </c>
      <c r="F28" s="38">
        <f>'[1]вспомогат'!H26</f>
        <v>7838918.840000004</v>
      </c>
      <c r="G28" s="39">
        <f>'[1]вспомогат'!I26</f>
        <v>138.60060281896642</v>
      </c>
      <c r="H28" s="35">
        <f>'[1]вспомогат'!J26</f>
        <v>2183157.8400000036</v>
      </c>
      <c r="I28" s="36">
        <f>'[1]вспомогат'!K26</f>
        <v>114.6964056362632</v>
      </c>
      <c r="J28" s="37">
        <f>'[1]вспомогат'!L26</f>
        <v>6058693.6000000015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26319555</v>
      </c>
      <c r="D29" s="38">
        <f>'[1]вспомогат'!D27</f>
        <v>2346836</v>
      </c>
      <c r="E29" s="33">
        <f>'[1]вспомогат'!G27</f>
        <v>34584924.2</v>
      </c>
      <c r="F29" s="38">
        <f>'[1]вспомогат'!H27</f>
        <v>5967700.670000002</v>
      </c>
      <c r="G29" s="39">
        <f>'[1]вспомогат'!I27</f>
        <v>254.2870771540918</v>
      </c>
      <c r="H29" s="35">
        <f>'[1]вспомогат'!J27</f>
        <v>3620864.670000002</v>
      </c>
      <c r="I29" s="36">
        <f>'[1]вспомогат'!K27</f>
        <v>131.4039093746076</v>
      </c>
      <c r="J29" s="37">
        <f>'[1]вспомогат'!L27</f>
        <v>8265369.200000003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51807023</v>
      </c>
      <c r="D30" s="38">
        <f>'[1]вспомогат'!D28</f>
        <v>8808869</v>
      </c>
      <c r="E30" s="33">
        <f>'[1]вспомогат'!G28</f>
        <v>59844228.47</v>
      </c>
      <c r="F30" s="38">
        <f>'[1]вспомогат'!H28</f>
        <v>8556194.269999996</v>
      </c>
      <c r="G30" s="39">
        <f>'[1]вспомогат'!I28</f>
        <v>97.1315871538105</v>
      </c>
      <c r="H30" s="35">
        <f>'[1]вспомогат'!J28</f>
        <v>-252674.73000000417</v>
      </c>
      <c r="I30" s="36">
        <f>'[1]вспомогат'!K28</f>
        <v>115.51373733634532</v>
      </c>
      <c r="J30" s="37">
        <f>'[1]вспомогат'!L28</f>
        <v>8037205.469999999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79429499</v>
      </c>
      <c r="D31" s="38">
        <f>'[1]вспомогат'!D29</f>
        <v>10446034</v>
      </c>
      <c r="E31" s="33">
        <f>'[1]вспомогат'!G29</f>
        <v>98497129.91</v>
      </c>
      <c r="F31" s="38">
        <f>'[1]вспомогат'!H29</f>
        <v>11624795.72999999</v>
      </c>
      <c r="G31" s="39">
        <f>'[1]вспомогат'!I29</f>
        <v>111.28429918952962</v>
      </c>
      <c r="H31" s="35">
        <f>'[1]вспомогат'!J29</f>
        <v>1178761.7299999893</v>
      </c>
      <c r="I31" s="36">
        <f>'[1]вспомогат'!K29</f>
        <v>124.00572979819499</v>
      </c>
      <c r="J31" s="37">
        <f>'[1]вспомогат'!L29</f>
        <v>19067630.909999996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36461878</v>
      </c>
      <c r="D32" s="38">
        <f>'[1]вспомогат'!D30</f>
        <v>4002397</v>
      </c>
      <c r="E32" s="33">
        <f>'[1]вспомогат'!G30</f>
        <v>50048387.55</v>
      </c>
      <c r="F32" s="38">
        <f>'[1]вспомогат'!H30</f>
        <v>7242070.68</v>
      </c>
      <c r="G32" s="39">
        <f>'[1]вспомогат'!I30</f>
        <v>180.94333670547925</v>
      </c>
      <c r="H32" s="35">
        <f>'[1]вспомогат'!J30</f>
        <v>3239673.6799999997</v>
      </c>
      <c r="I32" s="36">
        <f>'[1]вспомогат'!K30</f>
        <v>137.26223193989077</v>
      </c>
      <c r="J32" s="37">
        <f>'[1]вспомогат'!L30</f>
        <v>13586509.549999997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47172427</v>
      </c>
      <c r="D33" s="38">
        <f>'[1]вспомогат'!D31</f>
        <v>11984461</v>
      </c>
      <c r="E33" s="33">
        <f>'[1]вспомогат'!G31</f>
        <v>52891383.92</v>
      </c>
      <c r="F33" s="38">
        <f>'[1]вспомогат'!H31</f>
        <v>8682687.020000003</v>
      </c>
      <c r="G33" s="39">
        <f>'[1]вспомогат'!I31</f>
        <v>72.44954128516922</v>
      </c>
      <c r="H33" s="35">
        <f>'[1]вспомогат'!J31</f>
        <v>-3301773.9799999967</v>
      </c>
      <c r="I33" s="36">
        <f>'[1]вспомогат'!K31</f>
        <v>112.12351639231962</v>
      </c>
      <c r="J33" s="37">
        <f>'[1]вспомогат'!L31</f>
        <v>5718956.920000002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16906961</v>
      </c>
      <c r="D34" s="38">
        <f>'[1]вспомогат'!D32</f>
        <v>2905851</v>
      </c>
      <c r="E34" s="33">
        <f>'[1]вспомогат'!G32</f>
        <v>23319976.42</v>
      </c>
      <c r="F34" s="38">
        <f>'[1]вспомогат'!H32</f>
        <v>3423063.5</v>
      </c>
      <c r="G34" s="39">
        <f>'[1]вспомогат'!I32</f>
        <v>117.79900277061695</v>
      </c>
      <c r="H34" s="35">
        <f>'[1]вспомогат'!J32</f>
        <v>517212.5</v>
      </c>
      <c r="I34" s="36">
        <f>'[1]вспомогат'!K32</f>
        <v>137.93121318491242</v>
      </c>
      <c r="J34" s="37">
        <f>'[1]вспомогат'!L32</f>
        <v>6413015.420000002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43087363.79</v>
      </c>
      <c r="F35" s="38">
        <f>'[1]вспомогат'!H33</f>
        <v>7308538.039999999</v>
      </c>
      <c r="G35" s="39">
        <f>'[1]вспомогат'!I33</f>
        <v>208.38930575087048</v>
      </c>
      <c r="H35" s="35">
        <f>'[1]вспомогат'!J33</f>
        <v>3801382.039999999</v>
      </c>
      <c r="I35" s="36">
        <f>'[1]вспомогат'!K33</f>
        <v>134.89485256208204</v>
      </c>
      <c r="J35" s="37">
        <f>'[1]вспомогат'!L33</f>
        <v>11145919.79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28012195</v>
      </c>
      <c r="D36" s="38">
        <f>'[1]вспомогат'!D34</f>
        <v>5109548</v>
      </c>
      <c r="E36" s="33">
        <f>'[1]вспомогат'!G34</f>
        <v>36041474.4</v>
      </c>
      <c r="F36" s="38">
        <f>'[1]вспомогат'!H34</f>
        <v>7592656.809999999</v>
      </c>
      <c r="G36" s="39">
        <f>'[1]вспомогат'!I34</f>
        <v>148.59742603455334</v>
      </c>
      <c r="H36" s="35">
        <f>'[1]вспомогат'!J34</f>
        <v>2483108.8099999987</v>
      </c>
      <c r="I36" s="36">
        <f>'[1]вспомогат'!K34</f>
        <v>128.6635138731542</v>
      </c>
      <c r="J36" s="37">
        <f>'[1]вспомогат'!L34</f>
        <v>8029279.3999999985</v>
      </c>
    </row>
    <row r="37" spans="1:10" ht="12.75">
      <c r="A37" s="32" t="s">
        <v>39</v>
      </c>
      <c r="B37" s="33">
        <f>'[1]вспомогат'!B35</f>
        <v>74170986</v>
      </c>
      <c r="C37" s="33">
        <f>'[1]вспомогат'!C35</f>
        <v>63003700</v>
      </c>
      <c r="D37" s="38">
        <f>'[1]вспомогат'!D35</f>
        <v>11290620</v>
      </c>
      <c r="E37" s="33">
        <f>'[1]вспомогат'!G35</f>
        <v>88570714.19</v>
      </c>
      <c r="F37" s="38">
        <f>'[1]вспомогат'!H35</f>
        <v>12102960.170000002</v>
      </c>
      <c r="G37" s="39">
        <f>'[1]вспомогат'!I35</f>
        <v>107.19482340208069</v>
      </c>
      <c r="H37" s="35">
        <f>'[1]вспомогат'!J35</f>
        <v>812340.1700000018</v>
      </c>
      <c r="I37" s="36">
        <f>'[1]вспомогат'!K35</f>
        <v>140.58017892599958</v>
      </c>
      <c r="J37" s="37">
        <f>'[1]вспомогат'!L35</f>
        <v>25567014.189999998</v>
      </c>
    </row>
    <row r="38" spans="1:10" ht="18.75" customHeight="1">
      <c r="A38" s="51" t="s">
        <v>40</v>
      </c>
      <c r="B38" s="41">
        <f>SUM(B18:B37)</f>
        <v>1069300171</v>
      </c>
      <c r="C38" s="41">
        <f>SUM(C18:C37)</f>
        <v>912333324</v>
      </c>
      <c r="D38" s="41">
        <f>SUM(D18:D37)</f>
        <v>139922952</v>
      </c>
      <c r="E38" s="41">
        <f>SUM(E18:E37)</f>
        <v>1183843577.79</v>
      </c>
      <c r="F38" s="41">
        <f>SUM(F18:F37)</f>
        <v>173799889.32</v>
      </c>
      <c r="G38" s="42">
        <f>F38/D38*100</f>
        <v>124.21113679762846</v>
      </c>
      <c r="H38" s="41">
        <f>SUM(H18:H37)</f>
        <v>33876937.31999997</v>
      </c>
      <c r="I38" s="43">
        <f>E38/C38*100</f>
        <v>129.75998427850914</v>
      </c>
      <c r="J38" s="41">
        <f>SUM(J18:J37)</f>
        <v>271510253.79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10186962.1</v>
      </c>
      <c r="F39" s="38">
        <f>'[1]вспомогат'!H36</f>
        <v>2419879.4399999995</v>
      </c>
      <c r="G39" s="39">
        <f>'[1]вспомогат'!I36</f>
        <v>277.63646626893063</v>
      </c>
      <c r="H39" s="35">
        <f>'[1]вспомогат'!J36</f>
        <v>1548279.4399999995</v>
      </c>
      <c r="I39" s="36">
        <f>'[1]вспомогат'!K36</f>
        <v>146.25680677432692</v>
      </c>
      <c r="J39" s="37">
        <f>'[1]вспомогат'!L36</f>
        <v>3221842.0999999996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23514209.36</v>
      </c>
      <c r="F40" s="38">
        <f>'[1]вспомогат'!H37</f>
        <v>3487559.960000001</v>
      </c>
      <c r="G40" s="39">
        <f>'[1]вспомогат'!I37</f>
        <v>379.8878013180111</v>
      </c>
      <c r="H40" s="35">
        <f>'[1]вспомогат'!J37</f>
        <v>2569509.960000001</v>
      </c>
      <c r="I40" s="36">
        <f>'[1]вспомогат'!K37</f>
        <v>136.3589670908908</v>
      </c>
      <c r="J40" s="37">
        <f>'[1]вспомогат'!L37</f>
        <v>6269865.359999999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13502753.35</v>
      </c>
      <c r="F41" s="38">
        <f>'[1]вспомогат'!H38</f>
        <v>2030178.8699999992</v>
      </c>
      <c r="G41" s="39">
        <f>'[1]вспомогат'!I38</f>
        <v>95.80893464660232</v>
      </c>
      <c r="H41" s="35">
        <f>'[1]вспомогат'!J38</f>
        <v>-88808.13000000082</v>
      </c>
      <c r="I41" s="36">
        <f>'[1]вспомогат'!K38</f>
        <v>116.2064768544106</v>
      </c>
      <c r="J41" s="37">
        <f>'[1]вспомогат'!L38</f>
        <v>1883131.3499999996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7428615</v>
      </c>
      <c r="D42" s="38">
        <f>'[1]вспомогат'!D39</f>
        <v>2242745</v>
      </c>
      <c r="E42" s="33">
        <f>'[1]вспомогат'!G39</f>
        <v>9261835.83</v>
      </c>
      <c r="F42" s="38">
        <f>'[1]вспомогат'!H39</f>
        <v>1701829.71</v>
      </c>
      <c r="G42" s="39">
        <f>'[1]вспомогат'!I39</f>
        <v>75.88155184829304</v>
      </c>
      <c r="H42" s="35">
        <f>'[1]вспомогат'!J39</f>
        <v>-540915.29</v>
      </c>
      <c r="I42" s="36">
        <f>'[1]вспомогат'!K39</f>
        <v>124.67782796658598</v>
      </c>
      <c r="J42" s="37">
        <f>'[1]вспомогат'!L39</f>
        <v>1833220.83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10699767.97</v>
      </c>
      <c r="F43" s="38">
        <f>'[1]вспомогат'!H40</f>
        <v>2913804.000000001</v>
      </c>
      <c r="G43" s="39">
        <f>'[1]вспомогат'!I40</f>
        <v>146.1620842891275</v>
      </c>
      <c r="H43" s="35">
        <f>'[1]вспомогат'!J40</f>
        <v>920261.0000000009</v>
      </c>
      <c r="I43" s="36">
        <f>'[1]вспомогат'!K40</f>
        <v>169.6691834279405</v>
      </c>
      <c r="J43" s="37">
        <f>'[1]вспомогат'!L40</f>
        <v>4393514.970000001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10711155.27</v>
      </c>
      <c r="F44" s="38">
        <f>'[1]вспомогат'!H41</f>
        <v>2021013.879999999</v>
      </c>
      <c r="G44" s="39">
        <f>'[1]вспомогат'!I41</f>
        <v>164.7229502892208</v>
      </c>
      <c r="H44" s="35">
        <f>'[1]вспомогат'!J41</f>
        <v>794096.879999999</v>
      </c>
      <c r="I44" s="36">
        <f>'[1]вспомогат'!K41</f>
        <v>111.55924114985905</v>
      </c>
      <c r="J44" s="37">
        <f>'[1]вспомогат'!L41</f>
        <v>1109839.2699999996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59165270</v>
      </c>
      <c r="D45" s="41">
        <f>SUM(D39:D44)</f>
        <v>9371842</v>
      </c>
      <c r="E45" s="41">
        <f>SUM(E39:E44)</f>
        <v>77876683.88</v>
      </c>
      <c r="F45" s="41">
        <f>SUM(F39:F44)</f>
        <v>14574265.86</v>
      </c>
      <c r="G45" s="42">
        <f>F45/D45*100</f>
        <v>155.51122031293315</v>
      </c>
      <c r="H45" s="41">
        <f>SUM(H39:H44)</f>
        <v>5202423.859999999</v>
      </c>
      <c r="I45" s="43">
        <f>E45/C45*100</f>
        <v>131.62567141162373</v>
      </c>
      <c r="J45" s="41">
        <f>SUM(J39:J44)</f>
        <v>18711413.88</v>
      </c>
    </row>
    <row r="46" spans="1:10" ht="15.75" customHeight="1">
      <c r="A46" s="52" t="s">
        <v>48</v>
      </c>
      <c r="B46" s="53">
        <f>'[1]вспомогат'!B42</f>
        <v>6691950623</v>
      </c>
      <c r="C46" s="53">
        <f>'[1]вспомогат'!C42</f>
        <v>5657176287</v>
      </c>
      <c r="D46" s="53">
        <f>'[1]вспомогат'!D42</f>
        <v>582810490</v>
      </c>
      <c r="E46" s="53">
        <f>'[1]вспомогат'!G42</f>
        <v>6179201655.870001</v>
      </c>
      <c r="F46" s="53">
        <f>'[1]вспомогат'!H42</f>
        <v>632121585.0100001</v>
      </c>
      <c r="G46" s="54">
        <f>'[1]вспомогат'!I42</f>
        <v>108.46091411463787</v>
      </c>
      <c r="H46" s="53">
        <f>'[1]вспомогат'!J42</f>
        <v>44108671.1500002</v>
      </c>
      <c r="I46" s="54">
        <f>'[1]вспомогат'!K42</f>
        <v>109.22766663767571</v>
      </c>
      <c r="J46" s="53">
        <f>'[1]вспомогат'!L42</f>
        <v>522025368.87000084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28.10.2016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2016-10-31T05:32:01Z</dcterms:created>
  <dcterms:modified xsi:type="dcterms:W3CDTF">2016-10-31T05:32:30Z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