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<sst xmlns="http://schemas.openxmlformats.org/spreadsheetml/2006/main" count="54" uniqueCount="49">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</sst>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30.09.2016</v>
          </cell>
        </row>
        <row r="6">
          <cell r="G6" t="str">
            <v>Фактично надійшло на 30.09.2016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1122272577.76</v>
          </cell>
          <cell r="H10">
            <v>80905557.71000004</v>
          </cell>
          <cell r="I10">
            <v>130.21063496741021</v>
          </cell>
          <cell r="J10">
            <v>18771187.71000004</v>
          </cell>
          <cell r="K10">
            <v>108.11771187277948</v>
          </cell>
          <cell r="L10">
            <v>84262654.75999999</v>
          </cell>
        </row>
        <row r="11">
          <cell r="B11">
            <v>3385270000</v>
          </cell>
          <cell r="C11">
            <v>2527200000</v>
          </cell>
          <cell r="D11">
            <v>421721100</v>
          </cell>
          <cell r="G11">
            <v>2532579668.5</v>
          </cell>
          <cell r="H11">
            <v>265760926.3499999</v>
          </cell>
          <cell r="I11">
            <v>63.018171571211376</v>
          </cell>
          <cell r="J11">
            <v>-155960173.6500001</v>
          </cell>
          <cell r="K11">
            <v>100.21287070671099</v>
          </cell>
          <cell r="L11">
            <v>5379668.5</v>
          </cell>
        </row>
        <row r="12">
          <cell r="B12">
            <v>223429313</v>
          </cell>
          <cell r="C12">
            <v>167990972</v>
          </cell>
          <cell r="D12">
            <v>19406507</v>
          </cell>
          <cell r="G12">
            <v>212180549.48</v>
          </cell>
          <cell r="H12">
            <v>25144365.20999998</v>
          </cell>
          <cell r="I12">
            <v>129.56667168388407</v>
          </cell>
          <cell r="J12">
            <v>5737858.209999979</v>
          </cell>
          <cell r="K12">
            <v>126.3047334948452</v>
          </cell>
          <cell r="L12">
            <v>44189577.47999999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314858802.85</v>
          </cell>
          <cell r="H13">
            <v>35672351.870000005</v>
          </cell>
          <cell r="I13">
            <v>143.89868018474778</v>
          </cell>
          <cell r="J13">
            <v>10882442.870000005</v>
          </cell>
          <cell r="K13">
            <v>135.00944072733276</v>
          </cell>
          <cell r="L13">
            <v>81646368.85000002</v>
          </cell>
        </row>
        <row r="14">
          <cell r="B14">
            <v>336215000</v>
          </cell>
          <cell r="C14">
            <v>250857000</v>
          </cell>
          <cell r="D14">
            <v>30072000</v>
          </cell>
          <cell r="G14">
            <v>254854079.14</v>
          </cell>
          <cell r="H14">
            <v>30468306.389999986</v>
          </cell>
          <cell r="I14">
            <v>101.31785843974457</v>
          </cell>
          <cell r="J14">
            <v>396306.3899999857</v>
          </cell>
          <cell r="K14">
            <v>101.5933695850624</v>
          </cell>
          <cell r="L14">
            <v>3997079.1399999857</v>
          </cell>
        </row>
        <row r="15">
          <cell r="B15">
            <v>42517518</v>
          </cell>
          <cell r="C15">
            <v>34891668</v>
          </cell>
          <cell r="D15">
            <v>6261518</v>
          </cell>
          <cell r="G15">
            <v>36988286.64</v>
          </cell>
          <cell r="H15">
            <v>4376805.580000002</v>
          </cell>
          <cell r="I15">
            <v>69.9000718356156</v>
          </cell>
          <cell r="J15">
            <v>-1884712.419999998</v>
          </cell>
          <cell r="K15">
            <v>106.00893783581799</v>
          </cell>
          <cell r="L15">
            <v>2096618.6400000006</v>
          </cell>
        </row>
        <row r="16">
          <cell r="B16">
            <v>32654313</v>
          </cell>
          <cell r="C16">
            <v>23548720</v>
          </cell>
          <cell r="D16">
            <v>3919923</v>
          </cell>
          <cell r="G16">
            <v>33516474.01</v>
          </cell>
          <cell r="H16">
            <v>5079662.680000003</v>
          </cell>
          <cell r="I16">
            <v>129.58577706755983</v>
          </cell>
          <cell r="J16">
            <v>1159739.6800000034</v>
          </cell>
          <cell r="K16">
            <v>142.32822000516376</v>
          </cell>
          <cell r="L16">
            <v>9967754.010000002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138552880.46</v>
          </cell>
          <cell r="H17">
            <v>18201004.060000002</v>
          </cell>
          <cell r="I17">
            <v>145.342335064116</v>
          </cell>
          <cell r="J17">
            <v>5678153.060000002</v>
          </cell>
          <cell r="K17">
            <v>125.31774280366406</v>
          </cell>
          <cell r="L17">
            <v>27991616.46000001</v>
          </cell>
        </row>
        <row r="18">
          <cell r="B18">
            <v>17185327</v>
          </cell>
          <cell r="C18">
            <v>12037393</v>
          </cell>
          <cell r="D18">
            <v>1642149</v>
          </cell>
          <cell r="G18">
            <v>14131073.72</v>
          </cell>
          <cell r="H18">
            <v>1918147.08</v>
          </cell>
          <cell r="I18">
            <v>116.80712773323249</v>
          </cell>
          <cell r="J18">
            <v>275998.0800000001</v>
          </cell>
          <cell r="K18">
            <v>117.39314085699455</v>
          </cell>
          <cell r="L18">
            <v>2093680.7200000007</v>
          </cell>
        </row>
        <row r="19">
          <cell r="B19">
            <v>12061988</v>
          </cell>
          <cell r="C19">
            <v>8866191</v>
          </cell>
          <cell r="D19">
            <v>1057174</v>
          </cell>
          <cell r="G19">
            <v>13311738.85</v>
          </cell>
          <cell r="H19">
            <v>1536707.2699999996</v>
          </cell>
          <cell r="I19">
            <v>145.3599189915756</v>
          </cell>
          <cell r="J19">
            <v>479533.26999999955</v>
          </cell>
          <cell r="K19">
            <v>150.14044757213102</v>
          </cell>
          <cell r="L19">
            <v>4445547.85</v>
          </cell>
        </row>
        <row r="20">
          <cell r="B20">
            <v>78939225</v>
          </cell>
          <cell r="C20">
            <v>56681545</v>
          </cell>
          <cell r="D20">
            <v>7143309</v>
          </cell>
          <cell r="G20">
            <v>72149581.51</v>
          </cell>
          <cell r="H20">
            <v>9343799.980000004</v>
          </cell>
          <cell r="I20">
            <v>130.80492500044454</v>
          </cell>
          <cell r="J20">
            <v>2200490.980000004</v>
          </cell>
          <cell r="K20">
            <v>127.28936995277739</v>
          </cell>
          <cell r="L20">
            <v>15468036.510000005</v>
          </cell>
        </row>
        <row r="21">
          <cell r="B21">
            <v>59770830</v>
          </cell>
          <cell r="C21">
            <v>43840345</v>
          </cell>
          <cell r="D21">
            <v>7270555</v>
          </cell>
          <cell r="G21">
            <v>56850871.03</v>
          </cell>
          <cell r="H21">
            <v>8494062.71</v>
          </cell>
          <cell r="I21">
            <v>116.82825740263296</v>
          </cell>
          <cell r="J21">
            <v>1223507.710000001</v>
          </cell>
          <cell r="K21">
            <v>129.67706123206833</v>
          </cell>
          <cell r="L21">
            <v>13010526.030000001</v>
          </cell>
        </row>
        <row r="22">
          <cell r="B22">
            <v>80253290</v>
          </cell>
          <cell r="C22">
            <v>62657120</v>
          </cell>
          <cell r="D22">
            <v>7602409</v>
          </cell>
          <cell r="G22">
            <v>77863214.5</v>
          </cell>
          <cell r="H22">
            <v>10156955.450000003</v>
          </cell>
          <cell r="I22">
            <v>133.60180240237014</v>
          </cell>
          <cell r="J22">
            <v>2554546.450000003</v>
          </cell>
          <cell r="K22">
            <v>124.26874152530472</v>
          </cell>
          <cell r="L22">
            <v>15206094.5</v>
          </cell>
        </row>
        <row r="23">
          <cell r="B23">
            <v>40972813</v>
          </cell>
          <cell r="C23">
            <v>28330998</v>
          </cell>
          <cell r="D23">
            <v>4883895</v>
          </cell>
          <cell r="G23">
            <v>39121042.47</v>
          </cell>
          <cell r="H23">
            <v>5308468.1499999985</v>
          </cell>
          <cell r="I23">
            <v>108.6933308353271</v>
          </cell>
          <cell r="J23">
            <v>424573.1499999985</v>
          </cell>
          <cell r="K23">
            <v>138.0856490477321</v>
          </cell>
          <cell r="L23">
            <v>10790044.469999999</v>
          </cell>
        </row>
        <row r="24">
          <cell r="B24">
            <v>20751136</v>
          </cell>
          <cell r="C24">
            <v>13938434</v>
          </cell>
          <cell r="D24">
            <v>2013052</v>
          </cell>
          <cell r="G24">
            <v>22498869.46</v>
          </cell>
          <cell r="H24">
            <v>2604832.1500000022</v>
          </cell>
          <cell r="I24">
            <v>129.3971616232468</v>
          </cell>
          <cell r="J24">
            <v>591780.1500000022</v>
          </cell>
          <cell r="K24">
            <v>161.41604903391587</v>
          </cell>
          <cell r="L24">
            <v>8560435.46</v>
          </cell>
        </row>
        <row r="25">
          <cell r="B25">
            <v>67737820</v>
          </cell>
          <cell r="C25">
            <v>55569530</v>
          </cell>
          <cell r="D25">
            <v>9264620</v>
          </cell>
          <cell r="G25">
            <v>88217568.74</v>
          </cell>
          <cell r="H25">
            <v>11568379.539999992</v>
          </cell>
          <cell r="I25">
            <v>124.86620649308865</v>
          </cell>
          <cell r="J25">
            <v>2303759.5399999917</v>
          </cell>
          <cell r="K25">
            <v>158.75169133156243</v>
          </cell>
          <cell r="L25">
            <v>32648038.739999995</v>
          </cell>
        </row>
        <row r="26">
          <cell r="B26">
            <v>46266208</v>
          </cell>
          <cell r="C26">
            <v>35569922</v>
          </cell>
          <cell r="D26">
            <v>6880292</v>
          </cell>
          <cell r="G26">
            <v>39445457.76</v>
          </cell>
          <cell r="H26">
            <v>5887956.3999999985</v>
          </cell>
          <cell r="I26">
            <v>85.57712957531452</v>
          </cell>
          <cell r="J26">
            <v>-992335.6000000015</v>
          </cell>
          <cell r="K26">
            <v>110.89554191319284</v>
          </cell>
          <cell r="L26">
            <v>3875535.759999998</v>
          </cell>
        </row>
        <row r="27">
          <cell r="B27">
            <v>30345928</v>
          </cell>
          <cell r="C27">
            <v>23972719</v>
          </cell>
          <cell r="D27">
            <v>4044138</v>
          </cell>
          <cell r="G27">
            <v>28617223.53</v>
          </cell>
          <cell r="H27">
            <v>3933058.030000001</v>
          </cell>
          <cell r="I27">
            <v>97.2533091106189</v>
          </cell>
          <cell r="J27">
            <v>-111079.96999999881</v>
          </cell>
          <cell r="K27">
            <v>119.37412493760095</v>
          </cell>
          <cell r="L27">
            <v>4644504.530000001</v>
          </cell>
        </row>
        <row r="28">
          <cell r="B28">
            <v>55570583</v>
          </cell>
          <cell r="C28">
            <v>42998154</v>
          </cell>
          <cell r="D28">
            <v>4635972</v>
          </cell>
          <cell r="G28">
            <v>51288034.2</v>
          </cell>
          <cell r="H28">
            <v>7054472.230000004</v>
          </cell>
          <cell r="I28">
            <v>152.16813712421052</v>
          </cell>
          <cell r="J28">
            <v>2418500.230000004</v>
          </cell>
          <cell r="K28">
            <v>119.27961884131119</v>
          </cell>
          <cell r="L28">
            <v>8289880.200000003</v>
          </cell>
        </row>
        <row r="29">
          <cell r="B29">
            <v>89128695</v>
          </cell>
          <cell r="C29">
            <v>68983465</v>
          </cell>
          <cell r="D29">
            <v>7850735</v>
          </cell>
          <cell r="G29">
            <v>86872334.18</v>
          </cell>
          <cell r="H29">
            <v>10486269.550000012</v>
          </cell>
          <cell r="I29">
            <v>133.57054530563076</v>
          </cell>
          <cell r="J29">
            <v>2635534.550000012</v>
          </cell>
          <cell r="K29">
            <v>125.93211167342784</v>
          </cell>
          <cell r="L29">
            <v>17888869.180000007</v>
          </cell>
        </row>
        <row r="30">
          <cell r="B30">
            <v>40987448</v>
          </cell>
          <cell r="C30">
            <v>32459481</v>
          </cell>
          <cell r="D30">
            <v>4904795</v>
          </cell>
          <cell r="G30">
            <v>42806316.87</v>
          </cell>
          <cell r="H30">
            <v>5837353.259999998</v>
          </cell>
          <cell r="I30">
            <v>119.01319545465199</v>
          </cell>
          <cell r="J30">
            <v>932558.2599999979</v>
          </cell>
          <cell r="K30">
            <v>131.87615929533806</v>
          </cell>
          <cell r="L30">
            <v>10346835.869999997</v>
          </cell>
        </row>
        <row r="31">
          <cell r="B31">
            <v>47905784</v>
          </cell>
          <cell r="C31">
            <v>35187966</v>
          </cell>
          <cell r="D31">
            <v>4402410</v>
          </cell>
          <cell r="G31">
            <v>44208696.9</v>
          </cell>
          <cell r="H31">
            <v>7749500.559999995</v>
          </cell>
          <cell r="I31">
            <v>176.0285970638808</v>
          </cell>
          <cell r="J31">
            <v>3347090.559999995</v>
          </cell>
          <cell r="K31">
            <v>125.6358406734848</v>
          </cell>
          <cell r="L31">
            <v>9020730.899999999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19896912.92</v>
          </cell>
          <cell r="H32">
            <v>2226988.1400000006</v>
          </cell>
          <cell r="I32">
            <v>147.26858242488572</v>
          </cell>
          <cell r="J32">
            <v>714793.1400000006</v>
          </cell>
          <cell r="K32">
            <v>142.10953931509718</v>
          </cell>
          <cell r="L32">
            <v>5895802.920000002</v>
          </cell>
        </row>
        <row r="33">
          <cell r="B33">
            <v>37377778</v>
          </cell>
          <cell r="C33">
            <v>28434288</v>
          </cell>
          <cell r="D33">
            <v>5992311</v>
          </cell>
          <cell r="G33">
            <v>35778825.75</v>
          </cell>
          <cell r="H33">
            <v>5539742.48</v>
          </cell>
          <cell r="I33">
            <v>92.44751282101346</v>
          </cell>
          <cell r="J33">
            <v>-452568.51999999955</v>
          </cell>
          <cell r="K33">
            <v>125.82986340294507</v>
          </cell>
          <cell r="L33">
            <v>7344537.75</v>
          </cell>
        </row>
        <row r="34">
          <cell r="B34">
            <v>31978381</v>
          </cell>
          <cell r="C34">
            <v>23002647</v>
          </cell>
          <cell r="D34">
            <v>3868987</v>
          </cell>
          <cell r="G34">
            <v>28448817.59</v>
          </cell>
          <cell r="H34">
            <v>3392670.91</v>
          </cell>
          <cell r="I34">
            <v>87.6888681714361</v>
          </cell>
          <cell r="J34">
            <v>-476316.08999999985</v>
          </cell>
          <cell r="K34">
            <v>123.67627773447116</v>
          </cell>
          <cell r="L34">
            <v>5446170.59</v>
          </cell>
        </row>
        <row r="35">
          <cell r="B35">
            <v>69139986</v>
          </cell>
          <cell r="C35">
            <v>51713080</v>
          </cell>
          <cell r="D35">
            <v>6418327</v>
          </cell>
          <cell r="G35">
            <v>76467754.02</v>
          </cell>
          <cell r="H35">
            <v>9510635.739999995</v>
          </cell>
          <cell r="I35">
            <v>148.1793579541833</v>
          </cell>
          <cell r="J35">
            <v>3092308.7399999946</v>
          </cell>
          <cell r="K35">
            <v>147.86927025038926</v>
          </cell>
          <cell r="L35">
            <v>24754674.019999996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7767082.66</v>
          </cell>
          <cell r="H36">
            <v>984673.7400000002</v>
          </cell>
          <cell r="I36">
            <v>105.52827058483108</v>
          </cell>
          <cell r="J36">
            <v>51583.74000000022</v>
          </cell>
          <cell r="K36">
            <v>127.46462898291956</v>
          </cell>
          <cell r="L36">
            <v>1673562.6600000001</v>
          </cell>
        </row>
        <row r="37">
          <cell r="B37">
            <v>19069975</v>
          </cell>
          <cell r="C37">
            <v>16326294</v>
          </cell>
          <cell r="D37">
            <v>2503341</v>
          </cell>
          <cell r="G37">
            <v>20026649.4</v>
          </cell>
          <cell r="H37">
            <v>3039849.539999999</v>
          </cell>
          <cell r="I37">
            <v>121.43170027575145</v>
          </cell>
          <cell r="J37">
            <v>536508.5399999991</v>
          </cell>
          <cell r="K37">
            <v>122.66500529758926</v>
          </cell>
          <cell r="L37">
            <v>3700355.3999999985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11472574.48</v>
          </cell>
          <cell r="H38">
            <v>1956077.8600000013</v>
          </cell>
          <cell r="I38">
            <v>223.93461964684778</v>
          </cell>
          <cell r="J38">
            <v>1082573.8600000013</v>
          </cell>
          <cell r="K38">
            <v>120.7558703181419</v>
          </cell>
          <cell r="L38">
            <v>1971939.4800000004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7560006.12</v>
          </cell>
          <cell r="H39">
            <v>1244356.0300000003</v>
          </cell>
          <cell r="I39">
            <v>320.57811984748565</v>
          </cell>
          <cell r="J39">
            <v>856196.0300000003</v>
          </cell>
          <cell r="K39">
            <v>145.78086454153305</v>
          </cell>
          <cell r="L39">
            <v>2374136.12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7785963.97</v>
          </cell>
          <cell r="H40">
            <v>1132980.38</v>
          </cell>
          <cell r="I40">
            <v>160.74154921784333</v>
          </cell>
          <cell r="J40">
            <v>428134.3799999999</v>
          </cell>
          <cell r="K40">
            <v>180.53530077375942</v>
          </cell>
          <cell r="L40">
            <v>3473253.9699999997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8690141.39</v>
          </cell>
          <cell r="H41">
            <v>1479799.5200000005</v>
          </cell>
          <cell r="I41">
            <v>124.00381447186494</v>
          </cell>
          <cell r="J41">
            <v>286449.5200000005</v>
          </cell>
          <cell r="K41">
            <v>103.77032895136715</v>
          </cell>
          <cell r="L41">
            <v>315742.3900000006</v>
          </cell>
        </row>
        <row r="42">
          <cell r="B42">
            <v>6605994066</v>
          </cell>
          <cell r="C42">
            <v>5074309797</v>
          </cell>
          <cell r="D42">
            <v>678811794</v>
          </cell>
          <cell r="G42">
            <v>5547080070.860002</v>
          </cell>
          <cell r="H42">
            <v>587996716.5499997</v>
          </cell>
          <cell r="I42">
            <v>86.62146440991268</v>
          </cell>
          <cell r="J42">
            <v>-94056523.52000006</v>
          </cell>
          <cell r="K42">
            <v>109.31693752989835</v>
          </cell>
          <cell r="L42">
            <v>472770273.86000156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39" sqref="C3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30.09.2016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1038009923</v>
      </c>
      <c r="D10" s="33">
        <f>'[1]вспомогат'!D10</f>
        <v>62134370</v>
      </c>
      <c r="E10" s="33">
        <f>'[1]вспомогат'!G10</f>
        <v>1122272577.76</v>
      </c>
      <c r="F10" s="33">
        <f>'[1]вспомогат'!H10</f>
        <v>80905557.71000004</v>
      </c>
      <c r="G10" s="34">
        <f>'[1]вспомогат'!I10</f>
        <v>130.21063496741021</v>
      </c>
      <c r="H10" s="35">
        <f>'[1]вспомогат'!J10</f>
        <v>18771187.71000004</v>
      </c>
      <c r="I10" s="36">
        <f>'[1]вспомогат'!K10</f>
        <v>108.11771187277948</v>
      </c>
      <c r="J10" s="37">
        <f>'[1]вспомогат'!L10</f>
        <v>84262654.75999999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2527200000</v>
      </c>
      <c r="D12" s="38">
        <f>'[1]вспомогат'!D11</f>
        <v>421721100</v>
      </c>
      <c r="E12" s="33">
        <f>'[1]вспомогат'!G11</f>
        <v>2532579668.5</v>
      </c>
      <c r="F12" s="38">
        <f>'[1]вспомогат'!H11</f>
        <v>265760926.3499999</v>
      </c>
      <c r="G12" s="39">
        <f>'[1]вспомогат'!I11</f>
        <v>63.018171571211376</v>
      </c>
      <c r="H12" s="35">
        <f>'[1]вспомогат'!J11</f>
        <v>-155960173.6500001</v>
      </c>
      <c r="I12" s="36">
        <f>'[1]вспомогат'!K11</f>
        <v>100.21287070671099</v>
      </c>
      <c r="J12" s="37">
        <f>'[1]вспомогат'!L11</f>
        <v>5379668.5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167990972</v>
      </c>
      <c r="D13" s="38">
        <f>'[1]вспомогат'!D12</f>
        <v>19406507</v>
      </c>
      <c r="E13" s="33">
        <f>'[1]вспомогат'!G12</f>
        <v>212180549.48</v>
      </c>
      <c r="F13" s="38">
        <f>'[1]вспомогат'!H12</f>
        <v>25144365.20999998</v>
      </c>
      <c r="G13" s="39">
        <f>'[1]вспомогат'!I12</f>
        <v>129.56667168388407</v>
      </c>
      <c r="H13" s="35">
        <f>'[1]вспомогат'!J12</f>
        <v>5737858.209999979</v>
      </c>
      <c r="I13" s="36">
        <f>'[1]вспомогат'!K12</f>
        <v>126.3047334948452</v>
      </c>
      <c r="J13" s="37">
        <f>'[1]вспомогат'!L12</f>
        <v>44189577.47999999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233212434</v>
      </c>
      <c r="D14" s="38">
        <f>'[1]вспомогат'!D13</f>
        <v>24789909</v>
      </c>
      <c r="E14" s="33">
        <f>'[1]вспомогат'!G13</f>
        <v>314858802.85</v>
      </c>
      <c r="F14" s="38">
        <f>'[1]вспомогат'!H13</f>
        <v>35672351.870000005</v>
      </c>
      <c r="G14" s="39">
        <f>'[1]вспомогат'!I13</f>
        <v>143.89868018474778</v>
      </c>
      <c r="H14" s="35">
        <f>'[1]вспомогат'!J13</f>
        <v>10882442.870000005</v>
      </c>
      <c r="I14" s="36">
        <f>'[1]вспомогат'!K13</f>
        <v>135.00944072733276</v>
      </c>
      <c r="J14" s="37">
        <f>'[1]вспомогат'!L13</f>
        <v>81646368.85000002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250857000</v>
      </c>
      <c r="D15" s="38">
        <f>'[1]вспомогат'!D14</f>
        <v>30072000</v>
      </c>
      <c r="E15" s="33">
        <f>'[1]вспомогат'!G14</f>
        <v>254854079.14</v>
      </c>
      <c r="F15" s="38">
        <f>'[1]вспомогат'!H14</f>
        <v>30468306.389999986</v>
      </c>
      <c r="G15" s="39">
        <f>'[1]вспомогат'!I14</f>
        <v>101.31785843974457</v>
      </c>
      <c r="H15" s="35">
        <f>'[1]вспомогат'!J14</f>
        <v>396306.3899999857</v>
      </c>
      <c r="I15" s="36">
        <f>'[1]вспомогат'!K14</f>
        <v>101.5933695850624</v>
      </c>
      <c r="J15" s="37">
        <f>'[1]вспомогат'!L14</f>
        <v>3997079.1399999857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34891668</v>
      </c>
      <c r="D16" s="38">
        <f>'[1]вспомогат'!D15</f>
        <v>6261518</v>
      </c>
      <c r="E16" s="33">
        <f>'[1]вспомогат'!G15</f>
        <v>36988286.64</v>
      </c>
      <c r="F16" s="38">
        <f>'[1]вспомогат'!H15</f>
        <v>4376805.580000002</v>
      </c>
      <c r="G16" s="39">
        <f>'[1]вспомогат'!I15</f>
        <v>69.9000718356156</v>
      </c>
      <c r="H16" s="35">
        <f>'[1]вспомогат'!J15</f>
        <v>-1884712.419999998</v>
      </c>
      <c r="I16" s="36">
        <f>'[1]вспомогат'!K15</f>
        <v>106.00893783581799</v>
      </c>
      <c r="J16" s="37">
        <f>'[1]вспомогат'!L15</f>
        <v>2096618.6400000006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3214152074</v>
      </c>
      <c r="D17" s="41">
        <f>SUM(D12:D16)</f>
        <v>502251034</v>
      </c>
      <c r="E17" s="41">
        <f>SUM(E12:E16)</f>
        <v>3351461386.6099997</v>
      </c>
      <c r="F17" s="41">
        <f>SUM(F12:F16)</f>
        <v>361422755.39999986</v>
      </c>
      <c r="G17" s="42">
        <f>F17/D17*100</f>
        <v>71.96057965706444</v>
      </c>
      <c r="H17" s="41">
        <f>SUM(H12:H16)</f>
        <v>-140828278.6000001</v>
      </c>
      <c r="I17" s="43">
        <f>E17/C17*100</f>
        <v>104.27202289900113</v>
      </c>
      <c r="J17" s="41">
        <f>SUM(J12:J16)</f>
        <v>137309312.61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23548720</v>
      </c>
      <c r="D18" s="45">
        <f>'[1]вспомогат'!D16</f>
        <v>3919923</v>
      </c>
      <c r="E18" s="44">
        <f>'[1]вспомогат'!G16</f>
        <v>33516474.01</v>
      </c>
      <c r="F18" s="45">
        <f>'[1]вспомогат'!H16</f>
        <v>5079662.680000003</v>
      </c>
      <c r="G18" s="46">
        <f>'[1]вспомогат'!I16</f>
        <v>129.58577706755983</v>
      </c>
      <c r="H18" s="47">
        <f>'[1]вспомогат'!J16</f>
        <v>1159739.6800000034</v>
      </c>
      <c r="I18" s="48">
        <f>'[1]вспомогат'!K16</f>
        <v>142.32822000516376</v>
      </c>
      <c r="J18" s="49">
        <f>'[1]вспомогат'!L16</f>
        <v>9967754.010000002</v>
      </c>
    </row>
    <row r="19" spans="1:10" ht="12.75">
      <c r="A19" s="32" t="s">
        <v>21</v>
      </c>
      <c r="B19" s="33">
        <f>'[1]вспомогат'!B17</f>
        <v>146468610</v>
      </c>
      <c r="C19" s="33">
        <f>'[1]вспомогат'!C17</f>
        <v>110561264</v>
      </c>
      <c r="D19" s="38">
        <f>'[1]вспомогат'!D17</f>
        <v>12522851</v>
      </c>
      <c r="E19" s="33">
        <f>'[1]вспомогат'!G17</f>
        <v>138552880.46</v>
      </c>
      <c r="F19" s="38">
        <f>'[1]вспомогат'!H17</f>
        <v>18201004.060000002</v>
      </c>
      <c r="G19" s="39">
        <f>'[1]вспомогат'!I17</f>
        <v>145.342335064116</v>
      </c>
      <c r="H19" s="35">
        <f>'[1]вспомогат'!J17</f>
        <v>5678153.060000002</v>
      </c>
      <c r="I19" s="36">
        <f>'[1]вспомогат'!K17</f>
        <v>125.31774280366406</v>
      </c>
      <c r="J19" s="37">
        <f>'[1]вспомогат'!L17</f>
        <v>27991616.46000001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12037393</v>
      </c>
      <c r="D20" s="38">
        <f>'[1]вспомогат'!D18</f>
        <v>1642149</v>
      </c>
      <c r="E20" s="33">
        <f>'[1]вспомогат'!G18</f>
        <v>14131073.72</v>
      </c>
      <c r="F20" s="38">
        <f>'[1]вспомогат'!H18</f>
        <v>1918147.08</v>
      </c>
      <c r="G20" s="39">
        <f>'[1]вспомогат'!I18</f>
        <v>116.80712773323249</v>
      </c>
      <c r="H20" s="35">
        <f>'[1]вспомогат'!J18</f>
        <v>275998.0800000001</v>
      </c>
      <c r="I20" s="36">
        <f>'[1]вспомогат'!K18</f>
        <v>117.39314085699455</v>
      </c>
      <c r="J20" s="37">
        <f>'[1]вспомогат'!L18</f>
        <v>2093680.7200000007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8866191</v>
      </c>
      <c r="D21" s="38">
        <f>'[1]вспомогат'!D19</f>
        <v>1057174</v>
      </c>
      <c r="E21" s="33">
        <f>'[1]вспомогат'!G19</f>
        <v>13311738.85</v>
      </c>
      <c r="F21" s="38">
        <f>'[1]вспомогат'!H19</f>
        <v>1536707.2699999996</v>
      </c>
      <c r="G21" s="39">
        <f>'[1]вспомогат'!I19</f>
        <v>145.3599189915756</v>
      </c>
      <c r="H21" s="35">
        <f>'[1]вспомогат'!J19</f>
        <v>479533.26999999955</v>
      </c>
      <c r="I21" s="36">
        <f>'[1]вспомогат'!K19</f>
        <v>150.14044757213102</v>
      </c>
      <c r="J21" s="37">
        <f>'[1]вспомогат'!L19</f>
        <v>4445547.85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56681545</v>
      </c>
      <c r="D22" s="38">
        <f>'[1]вспомогат'!D20</f>
        <v>7143309</v>
      </c>
      <c r="E22" s="33">
        <f>'[1]вспомогат'!G20</f>
        <v>72149581.51</v>
      </c>
      <c r="F22" s="38">
        <f>'[1]вспомогат'!H20</f>
        <v>9343799.980000004</v>
      </c>
      <c r="G22" s="39">
        <f>'[1]вспомогат'!I20</f>
        <v>130.80492500044454</v>
      </c>
      <c r="H22" s="35">
        <f>'[1]вспомогат'!J20</f>
        <v>2200490.980000004</v>
      </c>
      <c r="I22" s="36">
        <f>'[1]вспомогат'!K20</f>
        <v>127.28936995277739</v>
      </c>
      <c r="J22" s="37">
        <f>'[1]вспомогат'!L20</f>
        <v>15468036.510000005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43840345</v>
      </c>
      <c r="D23" s="38">
        <f>'[1]вспомогат'!D21</f>
        <v>7270555</v>
      </c>
      <c r="E23" s="33">
        <f>'[1]вспомогат'!G21</f>
        <v>56850871.03</v>
      </c>
      <c r="F23" s="38">
        <f>'[1]вспомогат'!H21</f>
        <v>8494062.71</v>
      </c>
      <c r="G23" s="39">
        <f>'[1]вспомогат'!I21</f>
        <v>116.82825740263296</v>
      </c>
      <c r="H23" s="35">
        <f>'[1]вспомогат'!J21</f>
        <v>1223507.710000001</v>
      </c>
      <c r="I23" s="36">
        <f>'[1]вспомогат'!K21</f>
        <v>129.67706123206833</v>
      </c>
      <c r="J23" s="37">
        <f>'[1]вспомогат'!L21</f>
        <v>13010526.030000001</v>
      </c>
    </row>
    <row r="24" spans="1:10" ht="12.75">
      <c r="A24" s="32" t="s">
        <v>26</v>
      </c>
      <c r="B24" s="33">
        <f>'[1]вспомогат'!B22</f>
        <v>80253290</v>
      </c>
      <c r="C24" s="33">
        <f>'[1]вспомогат'!C22</f>
        <v>62657120</v>
      </c>
      <c r="D24" s="38">
        <f>'[1]вспомогат'!D22</f>
        <v>7602409</v>
      </c>
      <c r="E24" s="33">
        <f>'[1]вспомогат'!G22</f>
        <v>77863214.5</v>
      </c>
      <c r="F24" s="38">
        <f>'[1]вспомогат'!H22</f>
        <v>10156955.450000003</v>
      </c>
      <c r="G24" s="39">
        <f>'[1]вспомогат'!I22</f>
        <v>133.60180240237014</v>
      </c>
      <c r="H24" s="35">
        <f>'[1]вспомогат'!J22</f>
        <v>2554546.450000003</v>
      </c>
      <c r="I24" s="36">
        <f>'[1]вспомогат'!K22</f>
        <v>124.26874152530472</v>
      </c>
      <c r="J24" s="37">
        <f>'[1]вспомогат'!L22</f>
        <v>15206094.5</v>
      </c>
    </row>
    <row r="25" spans="1:10" ht="12.75">
      <c r="A25" s="32" t="s">
        <v>27</v>
      </c>
      <c r="B25" s="33">
        <f>'[1]вспомогат'!B23</f>
        <v>40972813</v>
      </c>
      <c r="C25" s="33">
        <f>'[1]вспомогат'!C23</f>
        <v>28330998</v>
      </c>
      <c r="D25" s="38">
        <f>'[1]вспомогат'!D23</f>
        <v>4883895</v>
      </c>
      <c r="E25" s="33">
        <f>'[1]вспомогат'!G23</f>
        <v>39121042.47</v>
      </c>
      <c r="F25" s="38">
        <f>'[1]вспомогат'!H23</f>
        <v>5308468.1499999985</v>
      </c>
      <c r="G25" s="39">
        <f>'[1]вспомогат'!I23</f>
        <v>108.6933308353271</v>
      </c>
      <c r="H25" s="35">
        <f>'[1]вспомогат'!J23</f>
        <v>424573.1499999985</v>
      </c>
      <c r="I25" s="36">
        <f>'[1]вспомогат'!K23</f>
        <v>138.0856490477321</v>
      </c>
      <c r="J25" s="37">
        <f>'[1]вспомогат'!L23</f>
        <v>10790044.469999999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13938434</v>
      </c>
      <c r="D26" s="38">
        <f>'[1]вспомогат'!D24</f>
        <v>2013052</v>
      </c>
      <c r="E26" s="33">
        <f>'[1]вспомогат'!G24</f>
        <v>22498869.46</v>
      </c>
      <c r="F26" s="38">
        <f>'[1]вспомогат'!H24</f>
        <v>2604832.1500000022</v>
      </c>
      <c r="G26" s="39">
        <f>'[1]вспомогат'!I24</f>
        <v>129.3971616232468</v>
      </c>
      <c r="H26" s="35">
        <f>'[1]вспомогат'!J24</f>
        <v>591780.1500000022</v>
      </c>
      <c r="I26" s="36">
        <f>'[1]вспомогат'!K24</f>
        <v>161.41604903391587</v>
      </c>
      <c r="J26" s="37">
        <f>'[1]вспомогат'!L24</f>
        <v>8560435.46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55569530</v>
      </c>
      <c r="D27" s="38">
        <f>'[1]вспомогат'!D25</f>
        <v>9264620</v>
      </c>
      <c r="E27" s="33">
        <f>'[1]вспомогат'!G25</f>
        <v>88217568.74</v>
      </c>
      <c r="F27" s="38">
        <f>'[1]вспомогат'!H25</f>
        <v>11568379.539999992</v>
      </c>
      <c r="G27" s="39">
        <f>'[1]вспомогат'!I25</f>
        <v>124.86620649308865</v>
      </c>
      <c r="H27" s="35">
        <f>'[1]вспомогат'!J25</f>
        <v>2303759.5399999917</v>
      </c>
      <c r="I27" s="36">
        <f>'[1]вспомогат'!K25</f>
        <v>158.75169133156243</v>
      </c>
      <c r="J27" s="37">
        <f>'[1]вспомогат'!L25</f>
        <v>32648038.739999995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35569922</v>
      </c>
      <c r="D28" s="38">
        <f>'[1]вспомогат'!D26</f>
        <v>6880292</v>
      </c>
      <c r="E28" s="33">
        <f>'[1]вспомогат'!G26</f>
        <v>39445457.76</v>
      </c>
      <c r="F28" s="38">
        <f>'[1]вспомогат'!H26</f>
        <v>5887956.3999999985</v>
      </c>
      <c r="G28" s="39">
        <f>'[1]вспомогат'!I26</f>
        <v>85.57712957531452</v>
      </c>
      <c r="H28" s="35">
        <f>'[1]вспомогат'!J26</f>
        <v>-992335.6000000015</v>
      </c>
      <c r="I28" s="36">
        <f>'[1]вспомогат'!K26</f>
        <v>110.89554191319284</v>
      </c>
      <c r="J28" s="37">
        <f>'[1]вспомогат'!L26</f>
        <v>3875535.759999998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23972719</v>
      </c>
      <c r="D29" s="38">
        <f>'[1]вспомогат'!D27</f>
        <v>4044138</v>
      </c>
      <c r="E29" s="33">
        <f>'[1]вспомогат'!G27</f>
        <v>28617223.53</v>
      </c>
      <c r="F29" s="38">
        <f>'[1]вспомогат'!H27</f>
        <v>3933058.030000001</v>
      </c>
      <c r="G29" s="39">
        <f>'[1]вспомогат'!I27</f>
        <v>97.2533091106189</v>
      </c>
      <c r="H29" s="35">
        <f>'[1]вспомогат'!J27</f>
        <v>-111079.96999999881</v>
      </c>
      <c r="I29" s="36">
        <f>'[1]вспомогат'!K27</f>
        <v>119.37412493760095</v>
      </c>
      <c r="J29" s="37">
        <f>'[1]вспомогат'!L27</f>
        <v>4644504.530000001</v>
      </c>
    </row>
    <row r="30" spans="1:10" ht="12.75">
      <c r="A30" s="32" t="s">
        <v>32</v>
      </c>
      <c r="B30" s="33">
        <f>'[1]вспомогат'!B28</f>
        <v>55570583</v>
      </c>
      <c r="C30" s="33">
        <f>'[1]вспомогат'!C28</f>
        <v>42998154</v>
      </c>
      <c r="D30" s="38">
        <f>'[1]вспомогат'!D28</f>
        <v>4635972</v>
      </c>
      <c r="E30" s="33">
        <f>'[1]вспомогат'!G28</f>
        <v>51288034.2</v>
      </c>
      <c r="F30" s="38">
        <f>'[1]вспомогат'!H28</f>
        <v>7054472.230000004</v>
      </c>
      <c r="G30" s="39">
        <f>'[1]вспомогат'!I28</f>
        <v>152.16813712421052</v>
      </c>
      <c r="H30" s="35">
        <f>'[1]вспомогат'!J28</f>
        <v>2418500.230000004</v>
      </c>
      <c r="I30" s="36">
        <f>'[1]вспомогат'!K28</f>
        <v>119.27961884131119</v>
      </c>
      <c r="J30" s="37">
        <f>'[1]вспомогат'!L28</f>
        <v>8289880.200000003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68983465</v>
      </c>
      <c r="D31" s="38">
        <f>'[1]вспомогат'!D29</f>
        <v>7850735</v>
      </c>
      <c r="E31" s="33">
        <f>'[1]вспомогат'!G29</f>
        <v>86872334.18</v>
      </c>
      <c r="F31" s="38">
        <f>'[1]вспомогат'!H29</f>
        <v>10486269.550000012</v>
      </c>
      <c r="G31" s="39">
        <f>'[1]вспомогат'!I29</f>
        <v>133.57054530563076</v>
      </c>
      <c r="H31" s="35">
        <f>'[1]вспомогат'!J29</f>
        <v>2635534.550000012</v>
      </c>
      <c r="I31" s="36">
        <f>'[1]вспомогат'!K29</f>
        <v>125.93211167342784</v>
      </c>
      <c r="J31" s="37">
        <f>'[1]вспомогат'!L29</f>
        <v>17888869.180000007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32459481</v>
      </c>
      <c r="D32" s="38">
        <f>'[1]вспомогат'!D30</f>
        <v>4904795</v>
      </c>
      <c r="E32" s="33">
        <f>'[1]вспомогат'!G30</f>
        <v>42806316.87</v>
      </c>
      <c r="F32" s="38">
        <f>'[1]вспомогат'!H30</f>
        <v>5837353.259999998</v>
      </c>
      <c r="G32" s="39">
        <f>'[1]вспомогат'!I30</f>
        <v>119.01319545465199</v>
      </c>
      <c r="H32" s="35">
        <f>'[1]вспомогат'!J30</f>
        <v>932558.2599999979</v>
      </c>
      <c r="I32" s="36">
        <f>'[1]вспомогат'!K30</f>
        <v>131.87615929533806</v>
      </c>
      <c r="J32" s="37">
        <f>'[1]вспомогат'!L30</f>
        <v>10346835.869999997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35187966</v>
      </c>
      <c r="D33" s="38">
        <f>'[1]вспомогат'!D31</f>
        <v>4402410</v>
      </c>
      <c r="E33" s="33">
        <f>'[1]вспомогат'!G31</f>
        <v>44208696.9</v>
      </c>
      <c r="F33" s="38">
        <f>'[1]вспомогат'!H31</f>
        <v>7749500.559999995</v>
      </c>
      <c r="G33" s="39">
        <f>'[1]вспомогат'!I31</f>
        <v>176.0285970638808</v>
      </c>
      <c r="H33" s="35">
        <f>'[1]вспомогат'!J31</f>
        <v>3347090.559999995</v>
      </c>
      <c r="I33" s="36">
        <f>'[1]вспомогат'!K31</f>
        <v>125.6358406734848</v>
      </c>
      <c r="J33" s="37">
        <f>'[1]вспомогат'!L31</f>
        <v>9020730.899999999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14001110</v>
      </c>
      <c r="D34" s="38">
        <f>'[1]вспомогат'!D32</f>
        <v>1512195</v>
      </c>
      <c r="E34" s="33">
        <f>'[1]вспомогат'!G32</f>
        <v>19896912.92</v>
      </c>
      <c r="F34" s="38">
        <f>'[1]вспомогат'!H32</f>
        <v>2226988.1400000006</v>
      </c>
      <c r="G34" s="39">
        <f>'[1]вспомогат'!I32</f>
        <v>147.26858242488572</v>
      </c>
      <c r="H34" s="35">
        <f>'[1]вспомогат'!J32</f>
        <v>714793.1400000006</v>
      </c>
      <c r="I34" s="36">
        <f>'[1]вспомогат'!K32</f>
        <v>142.10953931509718</v>
      </c>
      <c r="J34" s="37">
        <f>'[1]вспомогат'!L32</f>
        <v>5895802.920000002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28434288</v>
      </c>
      <c r="D35" s="38">
        <f>'[1]вспомогат'!D33</f>
        <v>5992311</v>
      </c>
      <c r="E35" s="33">
        <f>'[1]вспомогат'!G33</f>
        <v>35778825.75</v>
      </c>
      <c r="F35" s="38">
        <f>'[1]вспомогат'!H33</f>
        <v>5539742.48</v>
      </c>
      <c r="G35" s="39">
        <f>'[1]вспомогат'!I33</f>
        <v>92.44751282101346</v>
      </c>
      <c r="H35" s="35">
        <f>'[1]вспомогат'!J33</f>
        <v>-452568.51999999955</v>
      </c>
      <c r="I35" s="36">
        <f>'[1]вспомогат'!K33</f>
        <v>125.82986340294507</v>
      </c>
      <c r="J35" s="37">
        <f>'[1]вспомогат'!L33</f>
        <v>7344537.75</v>
      </c>
    </row>
    <row r="36" spans="1:10" ht="12.75">
      <c r="A36" s="32" t="s">
        <v>38</v>
      </c>
      <c r="B36" s="33">
        <f>'[1]вспомогат'!B34</f>
        <v>31978381</v>
      </c>
      <c r="C36" s="33">
        <f>'[1]вспомогат'!C34</f>
        <v>23002647</v>
      </c>
      <c r="D36" s="38">
        <f>'[1]вспомогат'!D34</f>
        <v>3868987</v>
      </c>
      <c r="E36" s="33">
        <f>'[1]вспомогат'!G34</f>
        <v>28448817.59</v>
      </c>
      <c r="F36" s="38">
        <f>'[1]вспомогат'!H34</f>
        <v>3392670.91</v>
      </c>
      <c r="G36" s="39">
        <f>'[1]вспомогат'!I34</f>
        <v>87.6888681714361</v>
      </c>
      <c r="H36" s="35">
        <f>'[1]вспомогат'!J34</f>
        <v>-476316.08999999985</v>
      </c>
      <c r="I36" s="36">
        <f>'[1]вспомогат'!K34</f>
        <v>123.67627773447116</v>
      </c>
      <c r="J36" s="37">
        <f>'[1]вспомогат'!L34</f>
        <v>5446170.59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51713080</v>
      </c>
      <c r="D37" s="38">
        <f>'[1]вспомогат'!D35</f>
        <v>6418327</v>
      </c>
      <c r="E37" s="33">
        <f>'[1]вспомогат'!G35</f>
        <v>76467754.02</v>
      </c>
      <c r="F37" s="38">
        <f>'[1]вспомогат'!H35</f>
        <v>9510635.739999995</v>
      </c>
      <c r="G37" s="39">
        <f>'[1]вспомогат'!I35</f>
        <v>148.1793579541833</v>
      </c>
      <c r="H37" s="35">
        <f>'[1]вспомогат'!J35</f>
        <v>3092308.7399999946</v>
      </c>
      <c r="I37" s="36">
        <f>'[1]вспомогат'!K35</f>
        <v>147.86927025038926</v>
      </c>
      <c r="J37" s="37">
        <f>'[1]вспомогат'!L35</f>
        <v>24754674.019999996</v>
      </c>
    </row>
    <row r="38" spans="1:10" ht="18.75" customHeight="1">
      <c r="A38" s="51" t="s">
        <v>40</v>
      </c>
      <c r="B38" s="41">
        <f>SUM(B18:B37)</f>
        <v>1023287349</v>
      </c>
      <c r="C38" s="41">
        <f>SUM(C18:C37)</f>
        <v>772354372</v>
      </c>
      <c r="D38" s="41">
        <f>SUM(D18:D37)</f>
        <v>107830099</v>
      </c>
      <c r="E38" s="41">
        <f>SUM(E18:E37)</f>
        <v>1010043688.47</v>
      </c>
      <c r="F38" s="41">
        <f>SUM(F18:F37)</f>
        <v>135830666.37</v>
      </c>
      <c r="G38" s="42">
        <f>F38/D38*100</f>
        <v>125.96730192188733</v>
      </c>
      <c r="H38" s="41">
        <f>SUM(H18:H37)</f>
        <v>28000567.370000012</v>
      </c>
      <c r="I38" s="43">
        <f>E38/C38*100</f>
        <v>130.7746450446713</v>
      </c>
      <c r="J38" s="41">
        <f>SUM(J18:J37)</f>
        <v>237689316.47000003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6093520</v>
      </c>
      <c r="D39" s="38">
        <f>'[1]вспомогат'!D36</f>
        <v>933090</v>
      </c>
      <c r="E39" s="33">
        <f>'[1]вспомогат'!G36</f>
        <v>7767082.66</v>
      </c>
      <c r="F39" s="38">
        <f>'[1]вспомогат'!H36</f>
        <v>984673.7400000002</v>
      </c>
      <c r="G39" s="39">
        <f>'[1]вспомогат'!I36</f>
        <v>105.52827058483108</v>
      </c>
      <c r="H39" s="35">
        <f>'[1]вспомогат'!J36</f>
        <v>51583.74000000022</v>
      </c>
      <c r="I39" s="36">
        <f>'[1]вспомогат'!K36</f>
        <v>127.46462898291956</v>
      </c>
      <c r="J39" s="37">
        <f>'[1]вспомогат'!L36</f>
        <v>1673562.6600000001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16326294</v>
      </c>
      <c r="D40" s="38">
        <f>'[1]вспомогат'!D37</f>
        <v>2503341</v>
      </c>
      <c r="E40" s="33">
        <f>'[1]вспомогат'!G37</f>
        <v>20026649.4</v>
      </c>
      <c r="F40" s="38">
        <f>'[1]вспомогат'!H37</f>
        <v>3039849.539999999</v>
      </c>
      <c r="G40" s="39">
        <f>'[1]вспомогат'!I37</f>
        <v>121.43170027575145</v>
      </c>
      <c r="H40" s="35">
        <f>'[1]вспомогат'!J37</f>
        <v>536508.5399999991</v>
      </c>
      <c r="I40" s="36">
        <f>'[1]вспомогат'!K37</f>
        <v>122.66500529758926</v>
      </c>
      <c r="J40" s="37">
        <f>'[1]вспомогат'!L37</f>
        <v>3700355.3999999985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9500635</v>
      </c>
      <c r="D41" s="38">
        <f>'[1]вспомогат'!D38</f>
        <v>873504</v>
      </c>
      <c r="E41" s="33">
        <f>'[1]вспомогат'!G38</f>
        <v>11472574.48</v>
      </c>
      <c r="F41" s="38">
        <f>'[1]вспомогат'!H38</f>
        <v>1956077.8600000013</v>
      </c>
      <c r="G41" s="39">
        <f>'[1]вспомогат'!I38</f>
        <v>223.93461964684778</v>
      </c>
      <c r="H41" s="35">
        <f>'[1]вспомогат'!J38</f>
        <v>1082573.8600000013</v>
      </c>
      <c r="I41" s="36">
        <f>'[1]вспомогат'!K38</f>
        <v>120.7558703181419</v>
      </c>
      <c r="J41" s="37">
        <f>'[1]вспомогат'!L38</f>
        <v>1971939.4800000004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5185870</v>
      </c>
      <c r="D42" s="38">
        <f>'[1]вспомогат'!D39</f>
        <v>388160</v>
      </c>
      <c r="E42" s="33">
        <f>'[1]вспомогат'!G39</f>
        <v>7560006.12</v>
      </c>
      <c r="F42" s="38">
        <f>'[1]вспомогат'!H39</f>
        <v>1244356.0300000003</v>
      </c>
      <c r="G42" s="39">
        <f>'[1]вспомогат'!I39</f>
        <v>320.57811984748565</v>
      </c>
      <c r="H42" s="35">
        <f>'[1]вспомогат'!J39</f>
        <v>856196.0300000003</v>
      </c>
      <c r="I42" s="36">
        <f>'[1]вспомогат'!K39</f>
        <v>145.78086454153305</v>
      </c>
      <c r="J42" s="37">
        <f>'[1]вспомогат'!L39</f>
        <v>2374136.12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4312710</v>
      </c>
      <c r="D43" s="38">
        <f>'[1]вспомогат'!D40</f>
        <v>704846</v>
      </c>
      <c r="E43" s="33">
        <f>'[1]вспомогат'!G40</f>
        <v>7785963.97</v>
      </c>
      <c r="F43" s="38">
        <f>'[1]вспомогат'!H40</f>
        <v>1132980.38</v>
      </c>
      <c r="G43" s="39">
        <f>'[1]вспомогат'!I40</f>
        <v>160.74154921784333</v>
      </c>
      <c r="H43" s="35">
        <f>'[1]вспомогат'!J40</f>
        <v>428134.3799999999</v>
      </c>
      <c r="I43" s="36">
        <f>'[1]вспомогат'!K40</f>
        <v>180.53530077375942</v>
      </c>
      <c r="J43" s="37">
        <f>'[1]вспомогат'!L40</f>
        <v>3473253.9699999997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8374399</v>
      </c>
      <c r="D44" s="38">
        <f>'[1]вспомогат'!D41</f>
        <v>1193350</v>
      </c>
      <c r="E44" s="33">
        <f>'[1]вспомогат'!G41</f>
        <v>8690141.39</v>
      </c>
      <c r="F44" s="38">
        <f>'[1]вспомогат'!H41</f>
        <v>1479799.5200000005</v>
      </c>
      <c r="G44" s="39">
        <f>'[1]вспомогат'!I41</f>
        <v>124.00381447186494</v>
      </c>
      <c r="H44" s="35">
        <f>'[1]вспомогат'!J41</f>
        <v>286449.5200000005</v>
      </c>
      <c r="I44" s="36">
        <f>'[1]вспомогат'!K41</f>
        <v>103.77032895136715</v>
      </c>
      <c r="J44" s="37">
        <f>'[1]вспомогат'!L41</f>
        <v>315742.3900000006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49793428</v>
      </c>
      <c r="D45" s="41">
        <f>SUM(D39:D44)</f>
        <v>6596291</v>
      </c>
      <c r="E45" s="41">
        <f>SUM(E39:E44)</f>
        <v>63302418.019999996</v>
      </c>
      <c r="F45" s="41">
        <f>SUM(F39:F44)</f>
        <v>9837737.07</v>
      </c>
      <c r="G45" s="42">
        <f>F45/D45*100</f>
        <v>149.140434677609</v>
      </c>
      <c r="H45" s="41">
        <f>SUM(H39:H44)</f>
        <v>3241446.070000001</v>
      </c>
      <c r="I45" s="43">
        <f>E45/C45*100</f>
        <v>127.13006628103611</v>
      </c>
      <c r="J45" s="41">
        <f>SUM(J39:J44)</f>
        <v>13508990.02</v>
      </c>
    </row>
    <row r="46" spans="1:10" ht="15.75" customHeight="1">
      <c r="A46" s="52" t="s">
        <v>48</v>
      </c>
      <c r="B46" s="53">
        <f>'[1]вспомогат'!B42</f>
        <v>6605994066</v>
      </c>
      <c r="C46" s="53">
        <f>'[1]вспомогат'!C42</f>
        <v>5074309797</v>
      </c>
      <c r="D46" s="53">
        <f>'[1]вспомогат'!D42</f>
        <v>678811794</v>
      </c>
      <c r="E46" s="53">
        <f>'[1]вспомогат'!G42</f>
        <v>5547080070.860002</v>
      </c>
      <c r="F46" s="53">
        <f>'[1]вспомогат'!H42</f>
        <v>587996716.5499997</v>
      </c>
      <c r="G46" s="54">
        <f>'[1]вспомогат'!I42</f>
        <v>86.62146440991268</v>
      </c>
      <c r="H46" s="53">
        <f>'[1]вспомогат'!J42</f>
        <v>-94056523.52000006</v>
      </c>
      <c r="I46" s="54">
        <f>'[1]вспомогат'!K42</f>
        <v>109.31693752989835</v>
      </c>
      <c r="J46" s="53">
        <f>'[1]вспомогат'!L42</f>
        <v>472770273.86000156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30.09.2016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2016-10-03T07:47:26Z</dcterms:created>
  <dcterms:modified xsi:type="dcterms:W3CDTF">2016-10-03T07:48:32Z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