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<sst xmlns="http://schemas.openxmlformats.org/spreadsheetml/2006/main" count="54" uniqueCount="49">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</sst>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29.09.2016</v>
          </cell>
        </row>
        <row r="6">
          <cell r="G6" t="str">
            <v>Фактично надійшло на 29.09.2016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1112924540.36</v>
          </cell>
          <cell r="H10">
            <v>71557520.30999994</v>
          </cell>
          <cell r="I10">
            <v>115.16576141352996</v>
          </cell>
          <cell r="J10">
            <v>9423150.309999943</v>
          </cell>
          <cell r="K10">
            <v>107.21713884424975</v>
          </cell>
          <cell r="L10">
            <v>74914617.3599999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2508309653.04</v>
          </cell>
          <cell r="H11">
            <v>241490910.88999987</v>
          </cell>
          <cell r="I11">
            <v>94.80679136224619</v>
          </cell>
          <cell r="J11">
            <v>-13228089.110000134</v>
          </cell>
          <cell r="K11">
            <v>106.27539550984262</v>
          </cell>
          <cell r="L11">
            <v>148111753.03999996</v>
          </cell>
        </row>
        <row r="12">
          <cell r="B12">
            <v>223429313</v>
          </cell>
          <cell r="C12">
            <v>167990972</v>
          </cell>
          <cell r="D12">
            <v>19406507</v>
          </cell>
          <cell r="G12">
            <v>208212569.75</v>
          </cell>
          <cell r="H12">
            <v>21176385.47999999</v>
          </cell>
          <cell r="I12">
            <v>109.12002597891517</v>
          </cell>
          <cell r="J12">
            <v>1769878.4799999893</v>
          </cell>
          <cell r="K12">
            <v>123.94271386798094</v>
          </cell>
          <cell r="L12">
            <v>40221597.75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311502512.54</v>
          </cell>
          <cell r="H13">
            <v>32316061.560000002</v>
          </cell>
          <cell r="I13">
            <v>130.35974258719548</v>
          </cell>
          <cell r="J13">
            <v>7526152.560000002</v>
          </cell>
          <cell r="K13">
            <v>133.57028491028055</v>
          </cell>
          <cell r="L13">
            <v>78290078.54000002</v>
          </cell>
        </row>
        <row r="14">
          <cell r="B14">
            <v>336215000</v>
          </cell>
          <cell r="C14">
            <v>250857000</v>
          </cell>
          <cell r="D14">
            <v>30072000</v>
          </cell>
          <cell r="G14">
            <v>251665186.34</v>
          </cell>
          <cell r="H14">
            <v>27279413.590000004</v>
          </cell>
          <cell r="I14">
            <v>90.71366583532856</v>
          </cell>
          <cell r="J14">
            <v>-2792586.4099999964</v>
          </cell>
          <cell r="K14">
            <v>100.32217013677116</v>
          </cell>
          <cell r="L14">
            <v>808186.3400000036</v>
          </cell>
        </row>
        <row r="15">
          <cell r="B15">
            <v>42517518</v>
          </cell>
          <cell r="C15">
            <v>34891668</v>
          </cell>
          <cell r="D15">
            <v>6261518</v>
          </cell>
          <cell r="G15">
            <v>36622106.89</v>
          </cell>
          <cell r="H15">
            <v>4010625.830000002</v>
          </cell>
          <cell r="I15">
            <v>64.05197317966669</v>
          </cell>
          <cell r="J15">
            <v>-2250892.169999998</v>
          </cell>
          <cell r="K15">
            <v>104.95946163995372</v>
          </cell>
          <cell r="L15">
            <v>1730438.8900000006</v>
          </cell>
        </row>
        <row r="16">
          <cell r="B16">
            <v>32654313</v>
          </cell>
          <cell r="C16">
            <v>23548720</v>
          </cell>
          <cell r="D16">
            <v>3919923</v>
          </cell>
          <cell r="G16">
            <v>33232196.5</v>
          </cell>
          <cell r="H16">
            <v>4795385.170000002</v>
          </cell>
          <cell r="I16">
            <v>122.33365731928923</v>
          </cell>
          <cell r="J16">
            <v>875462.1700000018</v>
          </cell>
          <cell r="K16">
            <v>141.1210312067917</v>
          </cell>
          <cell r="L16">
            <v>9683476.5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137611725.33</v>
          </cell>
          <cell r="H17">
            <v>17259848.930000007</v>
          </cell>
          <cell r="I17">
            <v>137.8268329631967</v>
          </cell>
          <cell r="J17">
            <v>4736997.930000007</v>
          </cell>
          <cell r="K17">
            <v>124.46649065987525</v>
          </cell>
          <cell r="L17">
            <v>27050461.330000013</v>
          </cell>
        </row>
        <row r="18">
          <cell r="B18">
            <v>17185327</v>
          </cell>
          <cell r="C18">
            <v>12037393</v>
          </cell>
          <cell r="D18">
            <v>1642149</v>
          </cell>
          <cell r="G18">
            <v>14104490.85</v>
          </cell>
          <cell r="H18">
            <v>1891564.209999999</v>
          </cell>
          <cell r="I18">
            <v>115.1883422271669</v>
          </cell>
          <cell r="J18">
            <v>249415.20999999903</v>
          </cell>
          <cell r="K18">
            <v>117.1723050830026</v>
          </cell>
          <cell r="L18">
            <v>2067097.8499999996</v>
          </cell>
        </row>
        <row r="19">
          <cell r="B19">
            <v>12061988</v>
          </cell>
          <cell r="C19">
            <v>8866191</v>
          </cell>
          <cell r="D19">
            <v>1057174</v>
          </cell>
          <cell r="G19">
            <v>13085934.44</v>
          </cell>
          <cell r="H19">
            <v>1310902.8599999994</v>
          </cell>
          <cell r="I19">
            <v>124.00067160183654</v>
          </cell>
          <cell r="J19">
            <v>253728.8599999994</v>
          </cell>
          <cell r="K19">
            <v>147.59364466657667</v>
          </cell>
          <cell r="L19">
            <v>4219743.4399999995</v>
          </cell>
        </row>
        <row r="20">
          <cell r="B20">
            <v>78939225</v>
          </cell>
          <cell r="C20">
            <v>56681545</v>
          </cell>
          <cell r="D20">
            <v>7143309</v>
          </cell>
          <cell r="G20">
            <v>71919486.18</v>
          </cell>
          <cell r="H20">
            <v>9113704.650000006</v>
          </cell>
          <cell r="I20">
            <v>127.58379414918221</v>
          </cell>
          <cell r="J20">
            <v>1970395.650000006</v>
          </cell>
          <cell r="K20">
            <v>126.88342595460304</v>
          </cell>
          <cell r="L20">
            <v>15237941.180000007</v>
          </cell>
        </row>
        <row r="21">
          <cell r="B21">
            <v>59770830</v>
          </cell>
          <cell r="C21">
            <v>43840345</v>
          </cell>
          <cell r="D21">
            <v>7270555</v>
          </cell>
          <cell r="G21">
            <v>56588318.31</v>
          </cell>
          <cell r="H21">
            <v>8231509.990000002</v>
          </cell>
          <cell r="I21">
            <v>113.2170788887506</v>
          </cell>
          <cell r="J21">
            <v>960954.9900000021</v>
          </cell>
          <cell r="K21">
            <v>129.07817744134996</v>
          </cell>
          <cell r="L21">
            <v>12747973.310000002</v>
          </cell>
        </row>
        <row r="22">
          <cell r="B22">
            <v>80253290</v>
          </cell>
          <cell r="C22">
            <v>62657120</v>
          </cell>
          <cell r="D22">
            <v>7602409</v>
          </cell>
          <cell r="G22">
            <v>76473959.68</v>
          </cell>
          <cell r="H22">
            <v>8767700.63000001</v>
          </cell>
          <cell r="I22">
            <v>115.32792605606998</v>
          </cell>
          <cell r="J22">
            <v>1165291.6300000101</v>
          </cell>
          <cell r="K22">
            <v>122.05150776160795</v>
          </cell>
          <cell r="L22">
            <v>13816839.680000007</v>
          </cell>
        </row>
        <row r="23">
          <cell r="B23">
            <v>40972813</v>
          </cell>
          <cell r="C23">
            <v>28330998</v>
          </cell>
          <cell r="D23">
            <v>4883895</v>
          </cell>
          <cell r="G23">
            <v>38940162.48</v>
          </cell>
          <cell r="H23">
            <v>5127588.159999996</v>
          </cell>
          <cell r="I23">
            <v>104.98972971368133</v>
          </cell>
          <cell r="J23">
            <v>243693.15999999642</v>
          </cell>
          <cell r="K23">
            <v>137.4471964595105</v>
          </cell>
          <cell r="L23">
            <v>10609164.479999997</v>
          </cell>
        </row>
        <row r="24">
          <cell r="B24">
            <v>20751136</v>
          </cell>
          <cell r="C24">
            <v>13938434</v>
          </cell>
          <cell r="D24">
            <v>2013052</v>
          </cell>
          <cell r="G24">
            <v>22410936.17</v>
          </cell>
          <cell r="H24">
            <v>2516898.860000003</v>
          </cell>
          <cell r="I24">
            <v>125.02900372171226</v>
          </cell>
          <cell r="J24">
            <v>503846.86000000313</v>
          </cell>
          <cell r="K24">
            <v>160.78517981288286</v>
          </cell>
          <cell r="L24">
            <v>8472502.170000002</v>
          </cell>
        </row>
        <row r="25">
          <cell r="B25">
            <v>67737820</v>
          </cell>
          <cell r="C25">
            <v>55569530</v>
          </cell>
          <cell r="D25">
            <v>9264620</v>
          </cell>
          <cell r="G25">
            <v>87024743.39</v>
          </cell>
          <cell r="H25">
            <v>10375554.189999998</v>
          </cell>
          <cell r="I25">
            <v>111.99114685761529</v>
          </cell>
          <cell r="J25">
            <v>1110934.1899999976</v>
          </cell>
          <cell r="K25">
            <v>156.6051456436648</v>
          </cell>
          <cell r="L25">
            <v>31455213.39</v>
          </cell>
        </row>
        <row r="26">
          <cell r="B26">
            <v>46266208</v>
          </cell>
          <cell r="C26">
            <v>35569922</v>
          </cell>
          <cell r="D26">
            <v>6880292</v>
          </cell>
          <cell r="G26">
            <v>39240889.62</v>
          </cell>
          <cell r="H26">
            <v>5683388.259999998</v>
          </cell>
          <cell r="I26">
            <v>82.60388163758164</v>
          </cell>
          <cell r="J26">
            <v>-1196903.740000002</v>
          </cell>
          <cell r="K26">
            <v>110.32042639846102</v>
          </cell>
          <cell r="L26">
            <v>3670967.6199999973</v>
          </cell>
        </row>
        <row r="27">
          <cell r="B27">
            <v>30345928</v>
          </cell>
          <cell r="C27">
            <v>23972719</v>
          </cell>
          <cell r="D27">
            <v>4044138</v>
          </cell>
          <cell r="G27">
            <v>28542748.93</v>
          </cell>
          <cell r="H27">
            <v>3858583.4299999997</v>
          </cell>
          <cell r="I27">
            <v>95.41176463315544</v>
          </cell>
          <cell r="J27">
            <v>-185554.5700000003</v>
          </cell>
          <cell r="K27">
            <v>119.0634609699467</v>
          </cell>
          <cell r="L27">
            <v>4570029.93</v>
          </cell>
        </row>
        <row r="28">
          <cell r="B28">
            <v>55570583</v>
          </cell>
          <cell r="C28">
            <v>42998154</v>
          </cell>
          <cell r="D28">
            <v>4635972</v>
          </cell>
          <cell r="G28">
            <v>50854562.33</v>
          </cell>
          <cell r="H28">
            <v>6621000.359999999</v>
          </cell>
          <cell r="I28">
            <v>142.81795403423487</v>
          </cell>
          <cell r="J28">
            <v>1985028.3599999994</v>
          </cell>
          <cell r="K28">
            <v>118.2715014463179</v>
          </cell>
          <cell r="L28">
            <v>7856408.329999998</v>
          </cell>
        </row>
        <row r="29">
          <cell r="B29">
            <v>89128695</v>
          </cell>
          <cell r="C29">
            <v>68983465</v>
          </cell>
          <cell r="D29">
            <v>7850735</v>
          </cell>
          <cell r="G29">
            <v>86035442.04</v>
          </cell>
          <cell r="H29">
            <v>9649377.410000011</v>
          </cell>
          <cell r="I29">
            <v>122.91049704263372</v>
          </cell>
          <cell r="J29">
            <v>1798642.4100000113</v>
          </cell>
          <cell r="K29">
            <v>124.71893379087294</v>
          </cell>
          <cell r="L29">
            <v>17051977.040000007</v>
          </cell>
        </row>
        <row r="30">
          <cell r="B30">
            <v>40987448</v>
          </cell>
          <cell r="C30">
            <v>32490981</v>
          </cell>
          <cell r="D30">
            <v>4936295</v>
          </cell>
          <cell r="G30">
            <v>42305796.84</v>
          </cell>
          <cell r="H30">
            <v>5336833.230000004</v>
          </cell>
          <cell r="I30">
            <v>108.11414694624216</v>
          </cell>
          <cell r="J30">
            <v>400538.2300000042</v>
          </cell>
          <cell r="K30">
            <v>130.20781625522483</v>
          </cell>
          <cell r="L30">
            <v>9814815.840000004</v>
          </cell>
        </row>
        <row r="31">
          <cell r="B31">
            <v>47905784</v>
          </cell>
          <cell r="C31">
            <v>35187966</v>
          </cell>
          <cell r="D31">
            <v>4402410</v>
          </cell>
          <cell r="G31">
            <v>43824980.46</v>
          </cell>
          <cell r="H31">
            <v>7365784.119999997</v>
          </cell>
          <cell r="I31">
            <v>167.31254290263735</v>
          </cell>
          <cell r="J31">
            <v>2963374.1199999973</v>
          </cell>
          <cell r="K31">
            <v>124.54536434416244</v>
          </cell>
          <cell r="L31">
            <v>8637014.46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19609159.21</v>
          </cell>
          <cell r="H32">
            <v>1939234.4299999997</v>
          </cell>
          <cell r="I32">
            <v>128.23970651933115</v>
          </cell>
          <cell r="J32">
            <v>427039.4299999997</v>
          </cell>
          <cell r="K32">
            <v>140.0543186218807</v>
          </cell>
          <cell r="L32">
            <v>5608049.210000001</v>
          </cell>
        </row>
        <row r="33">
          <cell r="B33">
            <v>37377778</v>
          </cell>
          <cell r="C33">
            <v>28434288</v>
          </cell>
          <cell r="D33">
            <v>5992311</v>
          </cell>
          <cell r="G33">
            <v>35627827.11</v>
          </cell>
          <cell r="H33">
            <v>5388743.84</v>
          </cell>
          <cell r="I33">
            <v>89.9276396034852</v>
          </cell>
          <cell r="J33">
            <v>-603567.1600000001</v>
          </cell>
          <cell r="K33">
            <v>125.29881919322192</v>
          </cell>
          <cell r="L33">
            <v>7193539.109999999</v>
          </cell>
        </row>
        <row r="34">
          <cell r="B34">
            <v>31978381</v>
          </cell>
          <cell r="C34">
            <v>23002647</v>
          </cell>
          <cell r="D34">
            <v>3868987</v>
          </cell>
          <cell r="G34">
            <v>28314241.06</v>
          </cell>
          <cell r="H34">
            <v>3258094.379999999</v>
          </cell>
          <cell r="I34">
            <v>84.21052797541059</v>
          </cell>
          <cell r="J34">
            <v>-610892.620000001</v>
          </cell>
          <cell r="K34">
            <v>123.0912297180407</v>
          </cell>
          <cell r="L34">
            <v>5311594.059999999</v>
          </cell>
        </row>
        <row r="35">
          <cell r="B35">
            <v>69139986</v>
          </cell>
          <cell r="C35">
            <v>51713080</v>
          </cell>
          <cell r="D35">
            <v>6418327</v>
          </cell>
          <cell r="G35">
            <v>75451743.46</v>
          </cell>
          <cell r="H35">
            <v>8494625.179999992</v>
          </cell>
          <cell r="I35">
            <v>132.3495231701344</v>
          </cell>
          <cell r="J35">
            <v>2076298.1799999923</v>
          </cell>
          <cell r="K35">
            <v>145.90456313953837</v>
          </cell>
          <cell r="L35">
            <v>23738663.459999993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7747534.24</v>
          </cell>
          <cell r="H36">
            <v>965125.3200000003</v>
          </cell>
          <cell r="I36">
            <v>103.43325081181882</v>
          </cell>
          <cell r="J36">
            <v>32035.320000000298</v>
          </cell>
          <cell r="K36">
            <v>127.14382228990797</v>
          </cell>
          <cell r="L36">
            <v>1654014.2400000002</v>
          </cell>
        </row>
        <row r="37">
          <cell r="B37">
            <v>19069975</v>
          </cell>
          <cell r="C37">
            <v>16326294</v>
          </cell>
          <cell r="D37">
            <v>2503341</v>
          </cell>
          <cell r="G37">
            <v>19775791.07</v>
          </cell>
          <cell r="H37">
            <v>2788991.210000001</v>
          </cell>
          <cell r="I37">
            <v>111.41075906159013</v>
          </cell>
          <cell r="J37">
            <v>285650.2100000009</v>
          </cell>
          <cell r="K37">
            <v>121.12847575818493</v>
          </cell>
          <cell r="L37">
            <v>3449497.0700000003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11465509.87</v>
          </cell>
          <cell r="H38">
            <v>1949013.25</v>
          </cell>
          <cell r="I38">
            <v>223.1258528867641</v>
          </cell>
          <cell r="J38">
            <v>1075509.25</v>
          </cell>
          <cell r="K38">
            <v>120.6815109726876</v>
          </cell>
          <cell r="L38">
            <v>1964874.8699999992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7480511.4</v>
          </cell>
          <cell r="H39">
            <v>1164861.3100000005</v>
          </cell>
          <cell r="I39">
            <v>300.0982352638089</v>
          </cell>
          <cell r="J39">
            <v>776701.3100000005</v>
          </cell>
          <cell r="K39">
            <v>144.24795453800422</v>
          </cell>
          <cell r="L39">
            <v>2294641.4000000004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7781789.85</v>
          </cell>
          <cell r="H40">
            <v>1128806.2599999998</v>
          </cell>
          <cell r="I40">
            <v>160.1493460982966</v>
          </cell>
          <cell r="J40">
            <v>423960.2599999998</v>
          </cell>
          <cell r="K40">
            <v>180.43851429843417</v>
          </cell>
          <cell r="L40">
            <v>3469079.8499999996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8675915.4</v>
          </cell>
          <cell r="H41">
            <v>1465573.5300000003</v>
          </cell>
          <cell r="I41">
            <v>122.81170905434284</v>
          </cell>
          <cell r="J41">
            <v>272223.53000000026</v>
          </cell>
          <cell r="K41">
            <v>103.60045419378751</v>
          </cell>
          <cell r="L41">
            <v>301516.4000000004</v>
          </cell>
        </row>
        <row r="42">
          <cell r="B42">
            <v>6429994066</v>
          </cell>
          <cell r="C42">
            <v>4907339197</v>
          </cell>
          <cell r="D42">
            <v>511841194</v>
          </cell>
          <cell r="G42">
            <v>5493362965.14</v>
          </cell>
          <cell r="H42">
            <v>534279610.82999974</v>
          </cell>
          <cell r="I42">
            <v>104.38386302099782</v>
          </cell>
          <cell r="J42">
            <v>19572336.94999983</v>
          </cell>
          <cell r="K42">
            <v>111.94178239193764</v>
          </cell>
          <cell r="L42">
            <v>586023768.1400003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1112924540.36</v>
      </c>
      <c r="F10" s="33">
        <f>'[1]вспомогат'!H10</f>
        <v>71557520.30999994</v>
      </c>
      <c r="G10" s="34">
        <f>'[1]вспомогат'!I10</f>
        <v>115.16576141352996</v>
      </c>
      <c r="H10" s="35">
        <f>'[1]вспомогат'!J10</f>
        <v>9423150.309999943</v>
      </c>
      <c r="I10" s="36">
        <f>'[1]вспомогат'!K10</f>
        <v>107.21713884424975</v>
      </c>
      <c r="J10" s="37">
        <f>'[1]вспомогат'!L10</f>
        <v>74914617.3599999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2508309653.04</v>
      </c>
      <c r="F12" s="38">
        <f>'[1]вспомогат'!H11</f>
        <v>241490910.88999987</v>
      </c>
      <c r="G12" s="39">
        <f>'[1]вспомогат'!I11</f>
        <v>94.80679136224619</v>
      </c>
      <c r="H12" s="35">
        <f>'[1]вспомогат'!J11</f>
        <v>-13228089.110000134</v>
      </c>
      <c r="I12" s="36">
        <f>'[1]вспомогат'!K11</f>
        <v>106.27539550984262</v>
      </c>
      <c r="J12" s="37">
        <f>'[1]вспомогат'!L11</f>
        <v>148111753.03999996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167990972</v>
      </c>
      <c r="D13" s="38">
        <f>'[1]вспомогат'!D12</f>
        <v>19406507</v>
      </c>
      <c r="E13" s="33">
        <f>'[1]вспомогат'!G12</f>
        <v>208212569.75</v>
      </c>
      <c r="F13" s="38">
        <f>'[1]вспомогат'!H12</f>
        <v>21176385.47999999</v>
      </c>
      <c r="G13" s="39">
        <f>'[1]вспомогат'!I12</f>
        <v>109.12002597891517</v>
      </c>
      <c r="H13" s="35">
        <f>'[1]вспомогат'!J12</f>
        <v>1769878.4799999893</v>
      </c>
      <c r="I13" s="36">
        <f>'[1]вспомогат'!K12</f>
        <v>123.94271386798094</v>
      </c>
      <c r="J13" s="37">
        <f>'[1]вспомогат'!L12</f>
        <v>40221597.75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311502512.54</v>
      </c>
      <c r="F14" s="38">
        <f>'[1]вспомогат'!H13</f>
        <v>32316061.560000002</v>
      </c>
      <c r="G14" s="39">
        <f>'[1]вспомогат'!I13</f>
        <v>130.35974258719548</v>
      </c>
      <c r="H14" s="35">
        <f>'[1]вспомогат'!J13</f>
        <v>7526152.560000002</v>
      </c>
      <c r="I14" s="36">
        <f>'[1]вспомогат'!K13</f>
        <v>133.57028491028055</v>
      </c>
      <c r="J14" s="37">
        <f>'[1]вспомогат'!L13</f>
        <v>78290078.54000002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250857000</v>
      </c>
      <c r="D15" s="38">
        <f>'[1]вспомогат'!D14</f>
        <v>30072000</v>
      </c>
      <c r="E15" s="33">
        <f>'[1]вспомогат'!G14</f>
        <v>251665186.34</v>
      </c>
      <c r="F15" s="38">
        <f>'[1]вспомогат'!H14</f>
        <v>27279413.590000004</v>
      </c>
      <c r="G15" s="39">
        <f>'[1]вспомогат'!I14</f>
        <v>90.71366583532856</v>
      </c>
      <c r="H15" s="35">
        <f>'[1]вспомогат'!J14</f>
        <v>-2792586.4099999964</v>
      </c>
      <c r="I15" s="36">
        <f>'[1]вспомогат'!K14</f>
        <v>100.32217013677116</v>
      </c>
      <c r="J15" s="37">
        <f>'[1]вспомогат'!L14</f>
        <v>808186.3400000036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34891668</v>
      </c>
      <c r="D16" s="38">
        <f>'[1]вспомогат'!D15</f>
        <v>6261518</v>
      </c>
      <c r="E16" s="33">
        <f>'[1]вспомогат'!G15</f>
        <v>36622106.89</v>
      </c>
      <c r="F16" s="38">
        <f>'[1]вспомогат'!H15</f>
        <v>4010625.830000002</v>
      </c>
      <c r="G16" s="39">
        <f>'[1]вспомогат'!I15</f>
        <v>64.05197317966669</v>
      </c>
      <c r="H16" s="35">
        <f>'[1]вспомогат'!J15</f>
        <v>-2250892.169999998</v>
      </c>
      <c r="I16" s="36">
        <f>'[1]вспомогат'!K15</f>
        <v>104.95946163995372</v>
      </c>
      <c r="J16" s="37">
        <f>'[1]вспомогат'!L15</f>
        <v>1730438.8900000006</v>
      </c>
    </row>
    <row r="17" spans="1:10" ht="18" customHeight="1">
      <c r="A17" s="40" t="s">
        <v>19</v>
      </c>
      <c r="B17" s="41">
        <f>SUM(B12:B16)</f>
        <v>4109343917</v>
      </c>
      <c r="C17" s="41">
        <f>SUM(C12:C16)</f>
        <v>3047149974</v>
      </c>
      <c r="D17" s="41">
        <f>SUM(D12:D16)</f>
        <v>335248934</v>
      </c>
      <c r="E17" s="41">
        <f>SUM(E12:E16)</f>
        <v>3316312028.56</v>
      </c>
      <c r="F17" s="41">
        <f>SUM(F12:F16)</f>
        <v>326273397.34999985</v>
      </c>
      <c r="G17" s="42">
        <f>F17/D17*100</f>
        <v>97.322724775614</v>
      </c>
      <c r="H17" s="41">
        <f>SUM(H12:H16)</f>
        <v>-8975536.650000136</v>
      </c>
      <c r="I17" s="43">
        <f>E17/C17*100</f>
        <v>108.83323948137252</v>
      </c>
      <c r="J17" s="41">
        <f>SUM(J12:J16)</f>
        <v>269162054.56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23548720</v>
      </c>
      <c r="D18" s="45">
        <f>'[1]вспомогат'!D16</f>
        <v>3919923</v>
      </c>
      <c r="E18" s="44">
        <f>'[1]вспомогат'!G16</f>
        <v>33232196.5</v>
      </c>
      <c r="F18" s="45">
        <f>'[1]вспомогат'!H16</f>
        <v>4795385.170000002</v>
      </c>
      <c r="G18" s="46">
        <f>'[1]вспомогат'!I16</f>
        <v>122.33365731928923</v>
      </c>
      <c r="H18" s="47">
        <f>'[1]вспомогат'!J16</f>
        <v>875462.1700000018</v>
      </c>
      <c r="I18" s="48">
        <f>'[1]вспомогат'!K16</f>
        <v>141.1210312067917</v>
      </c>
      <c r="J18" s="49">
        <f>'[1]вспомогат'!L16</f>
        <v>9683476.5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137611725.33</v>
      </c>
      <c r="F19" s="38">
        <f>'[1]вспомогат'!H17</f>
        <v>17259848.930000007</v>
      </c>
      <c r="G19" s="39">
        <f>'[1]вспомогат'!I17</f>
        <v>137.8268329631967</v>
      </c>
      <c r="H19" s="35">
        <f>'[1]вспомогат'!J17</f>
        <v>4736997.930000007</v>
      </c>
      <c r="I19" s="36">
        <f>'[1]вспомогат'!K17</f>
        <v>124.46649065987525</v>
      </c>
      <c r="J19" s="37">
        <f>'[1]вспомогат'!L17</f>
        <v>27050461.330000013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12037393</v>
      </c>
      <c r="D20" s="38">
        <f>'[1]вспомогат'!D18</f>
        <v>1642149</v>
      </c>
      <c r="E20" s="33">
        <f>'[1]вспомогат'!G18</f>
        <v>14104490.85</v>
      </c>
      <c r="F20" s="38">
        <f>'[1]вспомогат'!H18</f>
        <v>1891564.209999999</v>
      </c>
      <c r="G20" s="39">
        <f>'[1]вспомогат'!I18</f>
        <v>115.1883422271669</v>
      </c>
      <c r="H20" s="35">
        <f>'[1]вспомогат'!J18</f>
        <v>249415.20999999903</v>
      </c>
      <c r="I20" s="36">
        <f>'[1]вспомогат'!K18</f>
        <v>117.1723050830026</v>
      </c>
      <c r="J20" s="37">
        <f>'[1]вспомогат'!L18</f>
        <v>2067097.8499999996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8866191</v>
      </c>
      <c r="D21" s="38">
        <f>'[1]вспомогат'!D19</f>
        <v>1057174</v>
      </c>
      <c r="E21" s="33">
        <f>'[1]вспомогат'!G19</f>
        <v>13085934.44</v>
      </c>
      <c r="F21" s="38">
        <f>'[1]вспомогат'!H19</f>
        <v>1310902.8599999994</v>
      </c>
      <c r="G21" s="39">
        <f>'[1]вспомогат'!I19</f>
        <v>124.00067160183654</v>
      </c>
      <c r="H21" s="35">
        <f>'[1]вспомогат'!J19</f>
        <v>253728.8599999994</v>
      </c>
      <c r="I21" s="36">
        <f>'[1]вспомогат'!K19</f>
        <v>147.59364466657667</v>
      </c>
      <c r="J21" s="37">
        <f>'[1]вспомогат'!L19</f>
        <v>4219743.4399999995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56681545</v>
      </c>
      <c r="D22" s="38">
        <f>'[1]вспомогат'!D20</f>
        <v>7143309</v>
      </c>
      <c r="E22" s="33">
        <f>'[1]вспомогат'!G20</f>
        <v>71919486.18</v>
      </c>
      <c r="F22" s="38">
        <f>'[1]вспомогат'!H20</f>
        <v>9113704.650000006</v>
      </c>
      <c r="G22" s="39">
        <f>'[1]вспомогат'!I20</f>
        <v>127.58379414918221</v>
      </c>
      <c r="H22" s="35">
        <f>'[1]вспомогат'!J20</f>
        <v>1970395.650000006</v>
      </c>
      <c r="I22" s="36">
        <f>'[1]вспомогат'!K20</f>
        <v>126.88342595460304</v>
      </c>
      <c r="J22" s="37">
        <f>'[1]вспомогат'!L20</f>
        <v>15237941.180000007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43840345</v>
      </c>
      <c r="D23" s="38">
        <f>'[1]вспомогат'!D21</f>
        <v>7270555</v>
      </c>
      <c r="E23" s="33">
        <f>'[1]вспомогат'!G21</f>
        <v>56588318.31</v>
      </c>
      <c r="F23" s="38">
        <f>'[1]вспомогат'!H21</f>
        <v>8231509.990000002</v>
      </c>
      <c r="G23" s="39">
        <f>'[1]вспомогат'!I21</f>
        <v>113.2170788887506</v>
      </c>
      <c r="H23" s="35">
        <f>'[1]вспомогат'!J21</f>
        <v>960954.9900000021</v>
      </c>
      <c r="I23" s="36">
        <f>'[1]вспомогат'!K21</f>
        <v>129.07817744134996</v>
      </c>
      <c r="J23" s="37">
        <f>'[1]вспомогат'!L21</f>
        <v>12747973.310000002</v>
      </c>
    </row>
    <row r="24" spans="1:10" ht="12.75">
      <c r="A24" s="32" t="s">
        <v>26</v>
      </c>
      <c r="B24" s="33">
        <f>'[1]вспомогат'!B22</f>
        <v>80253290</v>
      </c>
      <c r="C24" s="33">
        <f>'[1]вспомогат'!C22</f>
        <v>62657120</v>
      </c>
      <c r="D24" s="38">
        <f>'[1]вспомогат'!D22</f>
        <v>7602409</v>
      </c>
      <c r="E24" s="33">
        <f>'[1]вспомогат'!G22</f>
        <v>76473959.68</v>
      </c>
      <c r="F24" s="38">
        <f>'[1]вспомогат'!H22</f>
        <v>8767700.63000001</v>
      </c>
      <c r="G24" s="39">
        <f>'[1]вспомогат'!I22</f>
        <v>115.32792605606998</v>
      </c>
      <c r="H24" s="35">
        <f>'[1]вспомогат'!J22</f>
        <v>1165291.6300000101</v>
      </c>
      <c r="I24" s="36">
        <f>'[1]вспомогат'!K22</f>
        <v>122.05150776160795</v>
      </c>
      <c r="J24" s="37">
        <f>'[1]вспомогат'!L22</f>
        <v>13816839.680000007</v>
      </c>
    </row>
    <row r="25" spans="1:10" ht="12.75">
      <c r="A25" s="32" t="s">
        <v>27</v>
      </c>
      <c r="B25" s="33">
        <f>'[1]вспомогат'!B23</f>
        <v>40972813</v>
      </c>
      <c r="C25" s="33">
        <f>'[1]вспомогат'!C23</f>
        <v>28330998</v>
      </c>
      <c r="D25" s="38">
        <f>'[1]вспомогат'!D23</f>
        <v>4883895</v>
      </c>
      <c r="E25" s="33">
        <f>'[1]вспомогат'!G23</f>
        <v>38940162.48</v>
      </c>
      <c r="F25" s="38">
        <f>'[1]вспомогат'!H23</f>
        <v>5127588.159999996</v>
      </c>
      <c r="G25" s="39">
        <f>'[1]вспомогат'!I23</f>
        <v>104.98972971368133</v>
      </c>
      <c r="H25" s="35">
        <f>'[1]вспомогат'!J23</f>
        <v>243693.15999999642</v>
      </c>
      <c r="I25" s="36">
        <f>'[1]вспомогат'!K23</f>
        <v>137.4471964595105</v>
      </c>
      <c r="J25" s="37">
        <f>'[1]вспомогат'!L23</f>
        <v>10609164.479999997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13938434</v>
      </c>
      <c r="D26" s="38">
        <f>'[1]вспомогат'!D24</f>
        <v>2013052</v>
      </c>
      <c r="E26" s="33">
        <f>'[1]вспомогат'!G24</f>
        <v>22410936.17</v>
      </c>
      <c r="F26" s="38">
        <f>'[1]вспомогат'!H24</f>
        <v>2516898.860000003</v>
      </c>
      <c r="G26" s="39">
        <f>'[1]вспомогат'!I24</f>
        <v>125.02900372171226</v>
      </c>
      <c r="H26" s="35">
        <f>'[1]вспомогат'!J24</f>
        <v>503846.86000000313</v>
      </c>
      <c r="I26" s="36">
        <f>'[1]вспомогат'!K24</f>
        <v>160.78517981288286</v>
      </c>
      <c r="J26" s="37">
        <f>'[1]вспомогат'!L24</f>
        <v>8472502.170000002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55569530</v>
      </c>
      <c r="D27" s="38">
        <f>'[1]вспомогат'!D25</f>
        <v>9264620</v>
      </c>
      <c r="E27" s="33">
        <f>'[1]вспомогат'!G25</f>
        <v>87024743.39</v>
      </c>
      <c r="F27" s="38">
        <f>'[1]вспомогат'!H25</f>
        <v>10375554.189999998</v>
      </c>
      <c r="G27" s="39">
        <f>'[1]вспомогат'!I25</f>
        <v>111.99114685761529</v>
      </c>
      <c r="H27" s="35">
        <f>'[1]вспомогат'!J25</f>
        <v>1110934.1899999976</v>
      </c>
      <c r="I27" s="36">
        <f>'[1]вспомогат'!K25</f>
        <v>156.6051456436648</v>
      </c>
      <c r="J27" s="37">
        <f>'[1]вспомогат'!L25</f>
        <v>31455213.39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35569922</v>
      </c>
      <c r="D28" s="38">
        <f>'[1]вспомогат'!D26</f>
        <v>6880292</v>
      </c>
      <c r="E28" s="33">
        <f>'[1]вспомогат'!G26</f>
        <v>39240889.62</v>
      </c>
      <c r="F28" s="38">
        <f>'[1]вспомогат'!H26</f>
        <v>5683388.259999998</v>
      </c>
      <c r="G28" s="39">
        <f>'[1]вспомогат'!I26</f>
        <v>82.60388163758164</v>
      </c>
      <c r="H28" s="35">
        <f>'[1]вспомогат'!J26</f>
        <v>-1196903.740000002</v>
      </c>
      <c r="I28" s="36">
        <f>'[1]вспомогат'!K26</f>
        <v>110.32042639846102</v>
      </c>
      <c r="J28" s="37">
        <f>'[1]вспомогат'!L26</f>
        <v>3670967.6199999973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23972719</v>
      </c>
      <c r="D29" s="38">
        <f>'[1]вспомогат'!D27</f>
        <v>4044138</v>
      </c>
      <c r="E29" s="33">
        <f>'[1]вспомогат'!G27</f>
        <v>28542748.93</v>
      </c>
      <c r="F29" s="38">
        <f>'[1]вспомогат'!H27</f>
        <v>3858583.4299999997</v>
      </c>
      <c r="G29" s="39">
        <f>'[1]вспомогат'!I27</f>
        <v>95.41176463315544</v>
      </c>
      <c r="H29" s="35">
        <f>'[1]вспомогат'!J27</f>
        <v>-185554.5700000003</v>
      </c>
      <c r="I29" s="36">
        <f>'[1]вспомогат'!K27</f>
        <v>119.0634609699467</v>
      </c>
      <c r="J29" s="37">
        <f>'[1]вспомогат'!L27</f>
        <v>4570029.93</v>
      </c>
    </row>
    <row r="30" spans="1:10" ht="12.75">
      <c r="A30" s="32" t="s">
        <v>32</v>
      </c>
      <c r="B30" s="33">
        <f>'[1]вспомогат'!B28</f>
        <v>55570583</v>
      </c>
      <c r="C30" s="33">
        <f>'[1]вспомогат'!C28</f>
        <v>42998154</v>
      </c>
      <c r="D30" s="38">
        <f>'[1]вспомогат'!D28</f>
        <v>4635972</v>
      </c>
      <c r="E30" s="33">
        <f>'[1]вспомогат'!G28</f>
        <v>50854562.33</v>
      </c>
      <c r="F30" s="38">
        <f>'[1]вспомогат'!H28</f>
        <v>6621000.359999999</v>
      </c>
      <c r="G30" s="39">
        <f>'[1]вспомогат'!I28</f>
        <v>142.81795403423487</v>
      </c>
      <c r="H30" s="35">
        <f>'[1]вспомогат'!J28</f>
        <v>1985028.3599999994</v>
      </c>
      <c r="I30" s="36">
        <f>'[1]вспомогат'!K28</f>
        <v>118.2715014463179</v>
      </c>
      <c r="J30" s="37">
        <f>'[1]вспомогат'!L28</f>
        <v>7856408.329999998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68983465</v>
      </c>
      <c r="D31" s="38">
        <f>'[1]вспомогат'!D29</f>
        <v>7850735</v>
      </c>
      <c r="E31" s="33">
        <f>'[1]вспомогат'!G29</f>
        <v>86035442.04</v>
      </c>
      <c r="F31" s="38">
        <f>'[1]вспомогат'!H29</f>
        <v>9649377.410000011</v>
      </c>
      <c r="G31" s="39">
        <f>'[1]вспомогат'!I29</f>
        <v>122.91049704263372</v>
      </c>
      <c r="H31" s="35">
        <f>'[1]вспомогат'!J29</f>
        <v>1798642.4100000113</v>
      </c>
      <c r="I31" s="36">
        <f>'[1]вспомогат'!K29</f>
        <v>124.71893379087294</v>
      </c>
      <c r="J31" s="37">
        <f>'[1]вспомогат'!L29</f>
        <v>17051977.040000007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32490981</v>
      </c>
      <c r="D32" s="38">
        <f>'[1]вспомогат'!D30</f>
        <v>4936295</v>
      </c>
      <c r="E32" s="33">
        <f>'[1]вспомогат'!G30</f>
        <v>42305796.84</v>
      </c>
      <c r="F32" s="38">
        <f>'[1]вспомогат'!H30</f>
        <v>5336833.230000004</v>
      </c>
      <c r="G32" s="39">
        <f>'[1]вспомогат'!I30</f>
        <v>108.11414694624216</v>
      </c>
      <c r="H32" s="35">
        <f>'[1]вспомогат'!J30</f>
        <v>400538.2300000042</v>
      </c>
      <c r="I32" s="36">
        <f>'[1]вспомогат'!K30</f>
        <v>130.20781625522483</v>
      </c>
      <c r="J32" s="37">
        <f>'[1]вспомогат'!L30</f>
        <v>9814815.840000004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35187966</v>
      </c>
      <c r="D33" s="38">
        <f>'[1]вспомогат'!D31</f>
        <v>4402410</v>
      </c>
      <c r="E33" s="33">
        <f>'[1]вспомогат'!G31</f>
        <v>43824980.46</v>
      </c>
      <c r="F33" s="38">
        <f>'[1]вспомогат'!H31</f>
        <v>7365784.119999997</v>
      </c>
      <c r="G33" s="39">
        <f>'[1]вспомогат'!I31</f>
        <v>167.31254290263735</v>
      </c>
      <c r="H33" s="35">
        <f>'[1]вспомогат'!J31</f>
        <v>2963374.1199999973</v>
      </c>
      <c r="I33" s="36">
        <f>'[1]вспомогат'!K31</f>
        <v>124.54536434416244</v>
      </c>
      <c r="J33" s="37">
        <f>'[1]вспомогат'!L31</f>
        <v>8637014.46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19609159.21</v>
      </c>
      <c r="F34" s="38">
        <f>'[1]вспомогат'!H32</f>
        <v>1939234.4299999997</v>
      </c>
      <c r="G34" s="39">
        <f>'[1]вспомогат'!I32</f>
        <v>128.23970651933115</v>
      </c>
      <c r="H34" s="35">
        <f>'[1]вспомогат'!J32</f>
        <v>427039.4299999997</v>
      </c>
      <c r="I34" s="36">
        <f>'[1]вспомогат'!K32</f>
        <v>140.0543186218807</v>
      </c>
      <c r="J34" s="37">
        <f>'[1]вспомогат'!L32</f>
        <v>5608049.210000001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28434288</v>
      </c>
      <c r="D35" s="38">
        <f>'[1]вспомогат'!D33</f>
        <v>5992311</v>
      </c>
      <c r="E35" s="33">
        <f>'[1]вспомогат'!G33</f>
        <v>35627827.11</v>
      </c>
      <c r="F35" s="38">
        <f>'[1]вспомогат'!H33</f>
        <v>5388743.84</v>
      </c>
      <c r="G35" s="39">
        <f>'[1]вспомогат'!I33</f>
        <v>89.9276396034852</v>
      </c>
      <c r="H35" s="35">
        <f>'[1]вспомогат'!J33</f>
        <v>-603567.1600000001</v>
      </c>
      <c r="I35" s="36">
        <f>'[1]вспомогат'!K33</f>
        <v>125.29881919322192</v>
      </c>
      <c r="J35" s="37">
        <f>'[1]вспомогат'!L33</f>
        <v>7193539.109999999</v>
      </c>
    </row>
    <row r="36" spans="1:10" ht="12.75">
      <c r="A36" s="32" t="s">
        <v>38</v>
      </c>
      <c r="B36" s="33">
        <f>'[1]вспомогат'!B34</f>
        <v>31978381</v>
      </c>
      <c r="C36" s="33">
        <f>'[1]вспомогат'!C34</f>
        <v>23002647</v>
      </c>
      <c r="D36" s="38">
        <f>'[1]вспомогат'!D34</f>
        <v>3868987</v>
      </c>
      <c r="E36" s="33">
        <f>'[1]вспомогат'!G34</f>
        <v>28314241.06</v>
      </c>
      <c r="F36" s="38">
        <f>'[1]вспомогат'!H34</f>
        <v>3258094.379999999</v>
      </c>
      <c r="G36" s="39">
        <f>'[1]вспомогат'!I34</f>
        <v>84.21052797541059</v>
      </c>
      <c r="H36" s="35">
        <f>'[1]вспомогат'!J34</f>
        <v>-610892.620000001</v>
      </c>
      <c r="I36" s="36">
        <f>'[1]вспомогат'!K34</f>
        <v>123.0912297180407</v>
      </c>
      <c r="J36" s="37">
        <f>'[1]вспомогат'!L34</f>
        <v>5311594.059999999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51713080</v>
      </c>
      <c r="D37" s="38">
        <f>'[1]вспомогат'!D35</f>
        <v>6418327</v>
      </c>
      <c r="E37" s="33">
        <f>'[1]вспомогат'!G35</f>
        <v>75451743.46</v>
      </c>
      <c r="F37" s="38">
        <f>'[1]вспомогат'!H35</f>
        <v>8494625.179999992</v>
      </c>
      <c r="G37" s="39">
        <f>'[1]вспомогат'!I35</f>
        <v>132.3495231701344</v>
      </c>
      <c r="H37" s="35">
        <f>'[1]вспомогат'!J35</f>
        <v>2076298.1799999923</v>
      </c>
      <c r="I37" s="36">
        <f>'[1]вспомогат'!K35</f>
        <v>145.90456313953837</v>
      </c>
      <c r="J37" s="37">
        <f>'[1]вспомогат'!L35</f>
        <v>23738663.459999993</v>
      </c>
    </row>
    <row r="38" spans="1:10" ht="18.75" customHeight="1">
      <c r="A38" s="51" t="s">
        <v>40</v>
      </c>
      <c r="B38" s="41">
        <f>SUM(B18:B37)</f>
        <v>1023287349</v>
      </c>
      <c r="C38" s="41">
        <f>SUM(C18:C37)</f>
        <v>772385872</v>
      </c>
      <c r="D38" s="41">
        <f>SUM(D18:D37)</f>
        <v>107861599</v>
      </c>
      <c r="E38" s="41">
        <f>SUM(E18:E37)</f>
        <v>1001199344.3900001</v>
      </c>
      <c r="F38" s="41">
        <f>SUM(F18:F37)</f>
        <v>126986322.29000004</v>
      </c>
      <c r="G38" s="42">
        <f>F38/D38*100</f>
        <v>117.73079897508292</v>
      </c>
      <c r="H38" s="41">
        <f>SUM(H18:H37)</f>
        <v>19124723.29000002</v>
      </c>
      <c r="I38" s="43">
        <f>E38/C38*100</f>
        <v>129.62424361770306</v>
      </c>
      <c r="J38" s="41">
        <f>SUM(J18:J37)</f>
        <v>228813472.39000005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7747534.24</v>
      </c>
      <c r="F39" s="38">
        <f>'[1]вспомогат'!H36</f>
        <v>965125.3200000003</v>
      </c>
      <c r="G39" s="39">
        <f>'[1]вспомогат'!I36</f>
        <v>103.43325081181882</v>
      </c>
      <c r="H39" s="35">
        <f>'[1]вспомогат'!J36</f>
        <v>32035.320000000298</v>
      </c>
      <c r="I39" s="36">
        <f>'[1]вспомогат'!K36</f>
        <v>127.14382228990797</v>
      </c>
      <c r="J39" s="37">
        <f>'[1]вспомогат'!L36</f>
        <v>1654014.2400000002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16326294</v>
      </c>
      <c r="D40" s="38">
        <f>'[1]вспомогат'!D37</f>
        <v>2503341</v>
      </c>
      <c r="E40" s="33">
        <f>'[1]вспомогат'!G37</f>
        <v>19775791.07</v>
      </c>
      <c r="F40" s="38">
        <f>'[1]вспомогат'!H37</f>
        <v>2788991.210000001</v>
      </c>
      <c r="G40" s="39">
        <f>'[1]вспомогат'!I37</f>
        <v>111.41075906159013</v>
      </c>
      <c r="H40" s="35">
        <f>'[1]вспомогат'!J37</f>
        <v>285650.2100000009</v>
      </c>
      <c r="I40" s="36">
        <f>'[1]вспомогат'!K37</f>
        <v>121.12847575818493</v>
      </c>
      <c r="J40" s="37">
        <f>'[1]вспомогат'!L37</f>
        <v>3449497.0700000003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11465509.87</v>
      </c>
      <c r="F41" s="38">
        <f>'[1]вспомогат'!H38</f>
        <v>1949013.25</v>
      </c>
      <c r="G41" s="39">
        <f>'[1]вспомогат'!I38</f>
        <v>223.1258528867641</v>
      </c>
      <c r="H41" s="35">
        <f>'[1]вспомогат'!J38</f>
        <v>1075509.25</v>
      </c>
      <c r="I41" s="36">
        <f>'[1]вспомогат'!K38</f>
        <v>120.6815109726876</v>
      </c>
      <c r="J41" s="37">
        <f>'[1]вспомогат'!L38</f>
        <v>1964874.8699999992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7480511.4</v>
      </c>
      <c r="F42" s="38">
        <f>'[1]вспомогат'!H39</f>
        <v>1164861.3100000005</v>
      </c>
      <c r="G42" s="39">
        <f>'[1]вспомогат'!I39</f>
        <v>300.0982352638089</v>
      </c>
      <c r="H42" s="35">
        <f>'[1]вспомогат'!J39</f>
        <v>776701.3100000005</v>
      </c>
      <c r="I42" s="36">
        <f>'[1]вспомогат'!K39</f>
        <v>144.24795453800422</v>
      </c>
      <c r="J42" s="37">
        <f>'[1]вспомогат'!L39</f>
        <v>2294641.4000000004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7781789.85</v>
      </c>
      <c r="F43" s="38">
        <f>'[1]вспомогат'!H40</f>
        <v>1128806.2599999998</v>
      </c>
      <c r="G43" s="39">
        <f>'[1]вспомогат'!I40</f>
        <v>160.1493460982966</v>
      </c>
      <c r="H43" s="35">
        <f>'[1]вспомогат'!J40</f>
        <v>423960.2599999998</v>
      </c>
      <c r="I43" s="36">
        <f>'[1]вспомогат'!K40</f>
        <v>180.43851429843417</v>
      </c>
      <c r="J43" s="37">
        <f>'[1]вспомогат'!L40</f>
        <v>3469079.8499999996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8675915.4</v>
      </c>
      <c r="F44" s="38">
        <f>'[1]вспомогат'!H41</f>
        <v>1465573.5300000003</v>
      </c>
      <c r="G44" s="39">
        <f>'[1]вспомогат'!I41</f>
        <v>122.81170905434284</v>
      </c>
      <c r="H44" s="35">
        <f>'[1]вспомогат'!J41</f>
        <v>272223.53000000026</v>
      </c>
      <c r="I44" s="36">
        <f>'[1]вспомогат'!K41</f>
        <v>103.60045419378751</v>
      </c>
      <c r="J44" s="37">
        <f>'[1]вспомогат'!L41</f>
        <v>301516.4000000004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49793428</v>
      </c>
      <c r="D45" s="41">
        <f>SUM(D39:D44)</f>
        <v>6596291</v>
      </c>
      <c r="E45" s="41">
        <f>SUM(E39:E44)</f>
        <v>62927051.83</v>
      </c>
      <c r="F45" s="41">
        <f>SUM(F39:F44)</f>
        <v>9462370.880000003</v>
      </c>
      <c r="G45" s="42">
        <f>F45/D45*100</f>
        <v>143.4498702376836</v>
      </c>
      <c r="H45" s="41">
        <f>SUM(H39:H44)</f>
        <v>2866079.8800000018</v>
      </c>
      <c r="I45" s="43">
        <f>E45/C45*100</f>
        <v>126.37621942799359</v>
      </c>
      <c r="J45" s="41">
        <f>SUM(J39:J44)</f>
        <v>13133623.83</v>
      </c>
    </row>
    <row r="46" spans="1:10" ht="15.75" customHeight="1">
      <c r="A46" s="52" t="s">
        <v>48</v>
      </c>
      <c r="B46" s="53">
        <f>'[1]вспомогат'!B42</f>
        <v>6429994066</v>
      </c>
      <c r="C46" s="53">
        <f>'[1]вспомогат'!C42</f>
        <v>4907339197</v>
      </c>
      <c r="D46" s="53">
        <f>'[1]вспомогат'!D42</f>
        <v>511841194</v>
      </c>
      <c r="E46" s="53">
        <f>'[1]вспомогат'!G42</f>
        <v>5493362965.14</v>
      </c>
      <c r="F46" s="53">
        <f>'[1]вспомогат'!H42</f>
        <v>534279610.82999974</v>
      </c>
      <c r="G46" s="54">
        <f>'[1]вспомогат'!I42</f>
        <v>104.38386302099782</v>
      </c>
      <c r="H46" s="53">
        <f>'[1]вспомогат'!J42</f>
        <v>19572336.94999983</v>
      </c>
      <c r="I46" s="54">
        <f>'[1]вспомогат'!K42</f>
        <v>111.94178239193764</v>
      </c>
      <c r="J46" s="53">
        <f>'[1]вспомогат'!L42</f>
        <v>586023768.1400003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29.09.2016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2016-09-30T04:19:57Z</dcterms:created>
  <dcterms:modified xsi:type="dcterms:W3CDTF">2016-09-30T04:20:26Z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