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<sst xmlns="http://schemas.openxmlformats.org/spreadsheetml/2006/main" count="54" uniqueCount="49">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</sst>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08.08.2016</v>
          </cell>
        </row>
        <row r="6">
          <cell r="G6" t="str">
            <v>Фактично надійшло на 08.08.2016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915146425.05</v>
          </cell>
          <cell r="H10">
            <v>55190199.00999999</v>
          </cell>
          <cell r="I10">
            <v>37.442118255609266</v>
          </cell>
          <cell r="J10">
            <v>-92211180.99000001</v>
          </cell>
          <cell r="K10">
            <v>93.7769598015537</v>
          </cell>
          <cell r="L10">
            <v>-60729127.95000005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2037300766.79</v>
          </cell>
          <cell r="H11">
            <v>190480808.03999996</v>
          </cell>
          <cell r="I11">
            <v>65.44776382830685</v>
          </cell>
          <cell r="J11">
            <v>-100561691.96000004</v>
          </cell>
          <cell r="K11">
            <v>96.76187050794002</v>
          </cell>
          <cell r="L11">
            <v>-68178133.21000004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153623439.98</v>
          </cell>
          <cell r="H12">
            <v>6442406.709999979</v>
          </cell>
          <cell r="I12">
            <v>35.460822942991925</v>
          </cell>
          <cell r="J12">
            <v>-11725267.290000021</v>
          </cell>
          <cell r="K12">
            <v>122.71661598255868</v>
          </cell>
          <cell r="L12">
            <v>28437914.97999999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256033184.31</v>
          </cell>
          <cell r="H13">
            <v>12690032.900000006</v>
          </cell>
          <cell r="I13">
            <v>49.056010182594214</v>
          </cell>
          <cell r="J13">
            <v>-13178424.099999994</v>
          </cell>
          <cell r="K13">
            <v>122.84333677945799</v>
          </cell>
          <cell r="L13">
            <v>47610659.31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196473747.41</v>
          </cell>
          <cell r="H14">
            <v>5525475.039999992</v>
          </cell>
          <cell r="I14">
            <v>16.368867875340655</v>
          </cell>
          <cell r="J14">
            <v>-28230524.96000001</v>
          </cell>
          <cell r="K14">
            <v>88.292887275587</v>
          </cell>
          <cell r="L14">
            <v>-26051252.590000004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28720007</v>
          </cell>
          <cell r="H15">
            <v>1212913.8599999994</v>
          </cell>
          <cell r="I15">
            <v>39.91423785704882</v>
          </cell>
          <cell r="J15">
            <v>-1825886.1400000006</v>
          </cell>
          <cell r="K15">
            <v>100.31385445064032</v>
          </cell>
          <cell r="L15">
            <v>89857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23009041.61</v>
          </cell>
          <cell r="H16">
            <v>995958.0799999982</v>
          </cell>
          <cell r="I16">
            <v>27.16887777718668</v>
          </cell>
          <cell r="J16">
            <v>-2669846.920000002</v>
          </cell>
          <cell r="K16">
            <v>118.27449806679194</v>
          </cell>
          <cell r="L16">
            <v>3555108.6099999994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106458905.26</v>
          </cell>
          <cell r="H17">
            <v>4969303.25</v>
          </cell>
          <cell r="I17">
            <v>37.76394581717438</v>
          </cell>
          <cell r="J17">
            <v>-8189552.75</v>
          </cell>
          <cell r="K17">
            <v>124.69162079386629</v>
          </cell>
          <cell r="L17">
            <v>21081151.260000005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10424145.55</v>
          </cell>
          <cell r="H18">
            <v>558734.540000001</v>
          </cell>
          <cell r="I18">
            <v>31.548297191771013</v>
          </cell>
          <cell r="J18">
            <v>-1212310.459999999</v>
          </cell>
          <cell r="K18">
            <v>103.24059982901758</v>
          </cell>
          <cell r="L18">
            <v>327201.55000000075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9313851.57</v>
          </cell>
          <cell r="H19">
            <v>438170.37000000104</v>
          </cell>
          <cell r="I19">
            <v>27.25501144825216</v>
          </cell>
          <cell r="J19">
            <v>-1169498.629999999</v>
          </cell>
          <cell r="K19">
            <v>119.27047373568274</v>
          </cell>
          <cell r="L19">
            <v>1504834.5700000003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53883960.06</v>
          </cell>
          <cell r="H20">
            <v>2830064.539999999</v>
          </cell>
          <cell r="I20">
            <v>38.65167116181268</v>
          </cell>
          <cell r="J20">
            <v>-4491907.460000001</v>
          </cell>
          <cell r="K20">
            <v>113.67503417700536</v>
          </cell>
          <cell r="L20">
            <v>6482206.060000002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40306717.75</v>
          </cell>
          <cell r="H21">
            <v>1868177.1499999985</v>
          </cell>
          <cell r="I21">
            <v>28.43489931149318</v>
          </cell>
          <cell r="J21">
            <v>-4701837.8500000015</v>
          </cell>
          <cell r="K21">
            <v>115.72483712936541</v>
          </cell>
          <cell r="L21">
            <v>5476927.75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56675771.65</v>
          </cell>
          <cell r="H22">
            <v>1695740.4200000018</v>
          </cell>
          <cell r="I22">
            <v>25.325006761587282</v>
          </cell>
          <cell r="J22">
            <v>-5000172.579999998</v>
          </cell>
          <cell r="K22">
            <v>111.1727050293945</v>
          </cell>
          <cell r="L22">
            <v>5695837.6499999985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27340198.78</v>
          </cell>
          <cell r="H23">
            <v>1080956.7300000004</v>
          </cell>
          <cell r="I23">
            <v>25.185678537727618</v>
          </cell>
          <cell r="J23">
            <v>-3210993.2699999996</v>
          </cell>
          <cell r="K23">
            <v>119.95971585461902</v>
          </cell>
          <cell r="L23">
            <v>4549048.780000001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15469251.6</v>
          </cell>
          <cell r="H24">
            <v>725080.0299999993</v>
          </cell>
          <cell r="I24">
            <v>25.233384084538145</v>
          </cell>
          <cell r="J24">
            <v>-2148414.9700000007</v>
          </cell>
          <cell r="K24">
            <v>129.71703212526023</v>
          </cell>
          <cell r="L24">
            <v>3543869.5999999996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64806572.52</v>
          </cell>
          <cell r="H25">
            <v>2017224.0500000045</v>
          </cell>
          <cell r="I25">
            <v>32.9444359157357</v>
          </cell>
          <cell r="J25">
            <v>-4105885.9499999955</v>
          </cell>
          <cell r="K25">
            <v>139.965225019875</v>
          </cell>
          <cell r="L25">
            <v>18504662.520000003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28528802.05</v>
          </cell>
          <cell r="H26">
            <v>1189897.5899999999</v>
          </cell>
          <cell r="I26">
            <v>24.960376501999306</v>
          </cell>
          <cell r="J26">
            <v>-3577248.41</v>
          </cell>
          <cell r="K26">
            <v>104.4696315853557</v>
          </cell>
          <cell r="L26">
            <v>1220577.0500000007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20566082.02</v>
          </cell>
          <cell r="H27">
            <v>1100773.919999998</v>
          </cell>
          <cell r="I27">
            <v>36.658921087205144</v>
          </cell>
          <cell r="J27">
            <v>-1901971.080000002</v>
          </cell>
          <cell r="K27">
            <v>107.88756414814962</v>
          </cell>
          <cell r="L27">
            <v>1503568.0199999996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37687910.9</v>
          </cell>
          <cell r="H28">
            <v>1671756.2699999958</v>
          </cell>
          <cell r="I28">
            <v>35.99599572291436</v>
          </cell>
          <cell r="J28">
            <v>-2972527.730000004</v>
          </cell>
          <cell r="K28">
            <v>108.79005988807656</v>
          </cell>
          <cell r="L28">
            <v>3045121.8999999985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64426576.99</v>
          </cell>
          <cell r="H29">
            <v>3036818.190000005</v>
          </cell>
          <cell r="I29">
            <v>39.31473804485961</v>
          </cell>
          <cell r="J29">
            <v>-4687557.809999995</v>
          </cell>
          <cell r="K29">
            <v>117.20331553287309</v>
          </cell>
          <cell r="L29">
            <v>9456649.990000002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30416313.9</v>
          </cell>
          <cell r="H30">
            <v>1428529.4499999993</v>
          </cell>
          <cell r="I30">
            <v>29.55064195041385</v>
          </cell>
          <cell r="J30">
            <v>-3405644.5500000007</v>
          </cell>
          <cell r="K30">
            <v>129.48218303788136</v>
          </cell>
          <cell r="L30">
            <v>6925580.8999999985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30730743.02</v>
          </cell>
          <cell r="H31">
            <v>1212804.1600000001</v>
          </cell>
          <cell r="I31">
            <v>29.868220229098906</v>
          </cell>
          <cell r="J31">
            <v>-2847712.84</v>
          </cell>
          <cell r="K31">
            <v>102.53784547670053</v>
          </cell>
          <cell r="L31">
            <v>760596.0199999996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14580996.48</v>
          </cell>
          <cell r="H32">
            <v>1400407</v>
          </cell>
          <cell r="I32">
            <v>53.795494400172096</v>
          </cell>
          <cell r="J32">
            <v>-1202798</v>
          </cell>
          <cell r="K32">
            <v>116.75150707647542</v>
          </cell>
          <cell r="L32">
            <v>2092081.4800000004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24681601.86</v>
          </cell>
          <cell r="H33">
            <v>1408620.0599999987</v>
          </cell>
          <cell r="I33">
            <v>37.1631183332713</v>
          </cell>
          <cell r="J33">
            <v>-2381750.9400000013</v>
          </cell>
          <cell r="K33">
            <v>120.12201161136528</v>
          </cell>
          <cell r="L33">
            <v>4134491.8599999994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21749843.46</v>
          </cell>
          <cell r="H34">
            <v>985759.9800000004</v>
          </cell>
          <cell r="I34">
            <v>25.022877138472914</v>
          </cell>
          <cell r="J34">
            <v>-2953675.0199999996</v>
          </cell>
          <cell r="K34">
            <v>118.35828240489437</v>
          </cell>
          <cell r="L34">
            <v>3373568.460000001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51777817.82</v>
          </cell>
          <cell r="H35">
            <v>2874187.75</v>
          </cell>
          <cell r="I35">
            <v>41.96167735884701</v>
          </cell>
          <cell r="J35">
            <v>-3975366.25</v>
          </cell>
          <cell r="K35">
            <v>114.51278455984135</v>
          </cell>
          <cell r="L35">
            <v>6562064.82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5161503.36</v>
          </cell>
          <cell r="H36">
            <v>285652.6400000006</v>
          </cell>
          <cell r="I36">
            <v>24.506918325326062</v>
          </cell>
          <cell r="J36">
            <v>-879947.3599999994</v>
          </cell>
          <cell r="K36">
            <v>100.0207998170695</v>
          </cell>
          <cell r="L36">
            <v>1073.3600000003353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14162604.94</v>
          </cell>
          <cell r="H37">
            <v>601227.3899999987</v>
          </cell>
          <cell r="I37">
            <v>43.57872843179527</v>
          </cell>
          <cell r="J37">
            <v>-778407.6100000013</v>
          </cell>
          <cell r="K37">
            <v>106.95153743631003</v>
          </cell>
          <cell r="L37">
            <v>920527.9399999995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8177081.2</v>
          </cell>
          <cell r="H38">
            <v>757720.54</v>
          </cell>
          <cell r="I38">
            <v>62.025015614294595</v>
          </cell>
          <cell r="J38">
            <v>-463916.45999999996</v>
          </cell>
          <cell r="K38">
            <v>151.9245323262356</v>
          </cell>
          <cell r="L38">
            <v>2794750.2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5290528.15</v>
          </cell>
          <cell r="H39">
            <v>111004.80000000075</v>
          </cell>
          <cell r="I39">
            <v>32.05359360110905</v>
          </cell>
          <cell r="J39">
            <v>-235305.19999999925</v>
          </cell>
          <cell r="K39">
            <v>110.27194536560152</v>
          </cell>
          <cell r="L39">
            <v>492818.1500000004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6082957.25</v>
          </cell>
          <cell r="H40">
            <v>347013.33999999985</v>
          </cell>
          <cell r="I40">
            <v>41.968620289294165</v>
          </cell>
          <cell r="J40">
            <v>-479826.66000000015</v>
          </cell>
          <cell r="K40">
            <v>168.60273142224872</v>
          </cell>
          <cell r="L40">
            <v>2475093.25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5833499.45</v>
          </cell>
          <cell r="H41">
            <v>257433.1200000001</v>
          </cell>
          <cell r="I41">
            <v>15.737925722145812</v>
          </cell>
          <cell r="J41">
            <v>-1378316.88</v>
          </cell>
          <cell r="K41">
            <v>80.89668299300143</v>
          </cell>
          <cell r="L41">
            <v>-1377549.5499999998</v>
          </cell>
        </row>
        <row r="42">
          <cell r="B42">
            <v>6323454562</v>
          </cell>
          <cell r="C42">
            <v>4328559070</v>
          </cell>
          <cell r="D42">
            <v>626146220</v>
          </cell>
          <cell r="G42">
            <v>4364840849.74</v>
          </cell>
          <cell r="H42">
            <v>307390850.91999996</v>
          </cell>
          <cell r="I42">
            <v>49.092502853406984</v>
          </cell>
          <cell r="J42">
            <v>-314539648.9100001</v>
          </cell>
          <cell r="K42">
            <v>100.8381953244316</v>
          </cell>
          <cell r="L42">
            <v>36281779.73999977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08.08.2016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975875553</v>
      </c>
      <c r="D10" s="33">
        <f>'[1]вспомогат'!D10</f>
        <v>147401380</v>
      </c>
      <c r="E10" s="33">
        <f>'[1]вспомогат'!G10</f>
        <v>915146425.05</v>
      </c>
      <c r="F10" s="33">
        <f>'[1]вспомогат'!H10</f>
        <v>55190199.00999999</v>
      </c>
      <c r="G10" s="34">
        <f>'[1]вспомогат'!I10</f>
        <v>37.442118255609266</v>
      </c>
      <c r="H10" s="35">
        <f>'[1]вспомогат'!J10</f>
        <v>-92211180.99000001</v>
      </c>
      <c r="I10" s="36">
        <f>'[1]вспомогат'!K10</f>
        <v>93.7769598015537</v>
      </c>
      <c r="J10" s="37">
        <f>'[1]вспомогат'!L10</f>
        <v>-60729127.95000005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2105478900</v>
      </c>
      <c r="D12" s="38">
        <f>'[1]вспомогат'!D11</f>
        <v>291042500</v>
      </c>
      <c r="E12" s="33">
        <f>'[1]вспомогат'!G11</f>
        <v>2037300766.79</v>
      </c>
      <c r="F12" s="38">
        <f>'[1]вспомогат'!H11</f>
        <v>190480808.03999996</v>
      </c>
      <c r="G12" s="39">
        <f>'[1]вспомогат'!I11</f>
        <v>65.44776382830685</v>
      </c>
      <c r="H12" s="35">
        <f>'[1]вспомогат'!J11</f>
        <v>-100561691.96000004</v>
      </c>
      <c r="I12" s="36">
        <f>'[1]вспомогат'!K11</f>
        <v>96.76187050794002</v>
      </c>
      <c r="J12" s="37">
        <f>'[1]вспомогат'!L11</f>
        <v>-68178133.21000004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125185525</v>
      </c>
      <c r="D13" s="38">
        <f>'[1]вспомогат'!D12</f>
        <v>18167674</v>
      </c>
      <c r="E13" s="33">
        <f>'[1]вспомогат'!G12</f>
        <v>153623439.98</v>
      </c>
      <c r="F13" s="38">
        <f>'[1]вспомогат'!H12</f>
        <v>6442406.709999979</v>
      </c>
      <c r="G13" s="39">
        <f>'[1]вспомогат'!I12</f>
        <v>35.460822942991925</v>
      </c>
      <c r="H13" s="35">
        <f>'[1]вспомогат'!J12</f>
        <v>-11725267.290000021</v>
      </c>
      <c r="I13" s="36">
        <f>'[1]вспомогат'!K12</f>
        <v>122.71661598255868</v>
      </c>
      <c r="J13" s="37">
        <f>'[1]вспомогат'!L12</f>
        <v>28437914.97999999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208422525</v>
      </c>
      <c r="D14" s="38">
        <f>'[1]вспомогат'!D13</f>
        <v>25868457</v>
      </c>
      <c r="E14" s="33">
        <f>'[1]вспомогат'!G13</f>
        <v>256033184.31</v>
      </c>
      <c r="F14" s="38">
        <f>'[1]вспомогат'!H13</f>
        <v>12690032.900000006</v>
      </c>
      <c r="G14" s="39">
        <f>'[1]вспомогат'!I13</f>
        <v>49.056010182594214</v>
      </c>
      <c r="H14" s="35">
        <f>'[1]вспомогат'!J13</f>
        <v>-13178424.099999994</v>
      </c>
      <c r="I14" s="36">
        <f>'[1]вспомогат'!K13</f>
        <v>122.84333677945799</v>
      </c>
      <c r="J14" s="37">
        <f>'[1]вспомогат'!L13</f>
        <v>47610659.31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222525000</v>
      </c>
      <c r="D15" s="38">
        <f>'[1]вспомогат'!D14</f>
        <v>33756000</v>
      </c>
      <c r="E15" s="33">
        <f>'[1]вспомогат'!G14</f>
        <v>196473747.41</v>
      </c>
      <c r="F15" s="38">
        <f>'[1]вспомогат'!H14</f>
        <v>5525475.039999992</v>
      </c>
      <c r="G15" s="39">
        <f>'[1]вспомогат'!I14</f>
        <v>16.368867875340655</v>
      </c>
      <c r="H15" s="35">
        <f>'[1]вспомогат'!J14</f>
        <v>-28230524.96000001</v>
      </c>
      <c r="I15" s="36">
        <f>'[1]вспомогат'!K14</f>
        <v>88.292887275587</v>
      </c>
      <c r="J15" s="37">
        <f>'[1]вспомогат'!L14</f>
        <v>-26051252.590000004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28630150</v>
      </c>
      <c r="D16" s="38">
        <f>'[1]вспомогат'!D15</f>
        <v>3038800</v>
      </c>
      <c r="E16" s="33">
        <f>'[1]вспомогат'!G15</f>
        <v>28720007</v>
      </c>
      <c r="F16" s="38">
        <f>'[1]вспомогат'!H15</f>
        <v>1212913.8599999994</v>
      </c>
      <c r="G16" s="39">
        <f>'[1]вспомогат'!I15</f>
        <v>39.91423785704882</v>
      </c>
      <c r="H16" s="35">
        <f>'[1]вспомогат'!J15</f>
        <v>-1825886.1400000006</v>
      </c>
      <c r="I16" s="36">
        <f>'[1]вспомогат'!K15</f>
        <v>100.31385445064032</v>
      </c>
      <c r="J16" s="37">
        <f>'[1]вспомогат'!L15</f>
        <v>89857</v>
      </c>
    </row>
    <row r="17" spans="1:10" ht="18" customHeight="1">
      <c r="A17" s="40" t="s">
        <v>19</v>
      </c>
      <c r="B17" s="41">
        <f>SUM(B12:B16)</f>
        <v>4075138269</v>
      </c>
      <c r="C17" s="41">
        <f>SUM(C12:C16)</f>
        <v>2690242100</v>
      </c>
      <c r="D17" s="41">
        <f>SUM(D12:D16)</f>
        <v>371873431</v>
      </c>
      <c r="E17" s="41">
        <f>SUM(E12:E16)</f>
        <v>2672151145.49</v>
      </c>
      <c r="F17" s="41">
        <f>SUM(F12:F16)</f>
        <v>216351636.54999995</v>
      </c>
      <c r="G17" s="42">
        <f>F17/D17*100</f>
        <v>58.178836806978005</v>
      </c>
      <c r="H17" s="41">
        <f>SUM(H12:H16)</f>
        <v>-155521794.45000005</v>
      </c>
      <c r="I17" s="43">
        <f>E17/C17*100</f>
        <v>99.32753433194729</v>
      </c>
      <c r="J17" s="41">
        <f>SUM(J12:J16)</f>
        <v>-18090954.51000005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19453933</v>
      </c>
      <c r="D18" s="45">
        <f>'[1]вспомогат'!D16</f>
        <v>3665805</v>
      </c>
      <c r="E18" s="44">
        <f>'[1]вспомогат'!G16</f>
        <v>23009041.61</v>
      </c>
      <c r="F18" s="45">
        <f>'[1]вспомогат'!H16</f>
        <v>995958.0799999982</v>
      </c>
      <c r="G18" s="46">
        <f>'[1]вспомогат'!I16</f>
        <v>27.16887777718668</v>
      </c>
      <c r="H18" s="47">
        <f>'[1]вспомогат'!J16</f>
        <v>-2669846.920000002</v>
      </c>
      <c r="I18" s="48">
        <f>'[1]вспомогат'!K16</f>
        <v>118.27449806679194</v>
      </c>
      <c r="J18" s="49">
        <f>'[1]вспомогат'!L16</f>
        <v>3555108.6099999994</v>
      </c>
    </row>
    <row r="19" spans="1:10" ht="12.75">
      <c r="A19" s="32" t="s">
        <v>21</v>
      </c>
      <c r="B19" s="33">
        <f>'[1]вспомогат'!B17</f>
        <v>133481991</v>
      </c>
      <c r="C19" s="33">
        <f>'[1]вспомогат'!C17</f>
        <v>85377754</v>
      </c>
      <c r="D19" s="38">
        <f>'[1]вспомогат'!D17</f>
        <v>13158856</v>
      </c>
      <c r="E19" s="33">
        <f>'[1]вспомогат'!G17</f>
        <v>106458905.26</v>
      </c>
      <c r="F19" s="38">
        <f>'[1]вспомогат'!H17</f>
        <v>4969303.25</v>
      </c>
      <c r="G19" s="39">
        <f>'[1]вспомогат'!I17</f>
        <v>37.76394581717438</v>
      </c>
      <c r="H19" s="35">
        <f>'[1]вспомогат'!J17</f>
        <v>-8189552.75</v>
      </c>
      <c r="I19" s="36">
        <f>'[1]вспомогат'!K17</f>
        <v>124.69162079386629</v>
      </c>
      <c r="J19" s="37">
        <f>'[1]вспомогат'!L17</f>
        <v>21081151.260000005</v>
      </c>
    </row>
    <row r="20" spans="1:10" ht="12.75">
      <c r="A20" s="32" t="s">
        <v>22</v>
      </c>
      <c r="B20" s="33">
        <f>'[1]вспомогат'!B18</f>
        <v>16486357</v>
      </c>
      <c r="C20" s="33">
        <f>'[1]вспомогат'!C18</f>
        <v>10096944</v>
      </c>
      <c r="D20" s="38">
        <f>'[1]вспомогат'!D18</f>
        <v>1771045</v>
      </c>
      <c r="E20" s="33">
        <f>'[1]вспомогат'!G18</f>
        <v>10424145.55</v>
      </c>
      <c r="F20" s="38">
        <f>'[1]вспомогат'!H18</f>
        <v>558734.540000001</v>
      </c>
      <c r="G20" s="39">
        <f>'[1]вспомогат'!I18</f>
        <v>31.548297191771013</v>
      </c>
      <c r="H20" s="35">
        <f>'[1]вспомогат'!J18</f>
        <v>-1212310.459999999</v>
      </c>
      <c r="I20" s="36">
        <f>'[1]вспомогат'!K18</f>
        <v>103.24059982901758</v>
      </c>
      <c r="J20" s="37">
        <f>'[1]вспомогат'!L18</f>
        <v>327201.55000000075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7809017</v>
      </c>
      <c r="D21" s="38">
        <f>'[1]вспомогат'!D19</f>
        <v>1607669</v>
      </c>
      <c r="E21" s="33">
        <f>'[1]вспомогат'!G19</f>
        <v>9313851.57</v>
      </c>
      <c r="F21" s="38">
        <f>'[1]вспомогат'!H19</f>
        <v>438170.37000000104</v>
      </c>
      <c r="G21" s="39">
        <f>'[1]вспомогат'!I19</f>
        <v>27.25501144825216</v>
      </c>
      <c r="H21" s="35">
        <f>'[1]вспомогат'!J19</f>
        <v>-1169498.629999999</v>
      </c>
      <c r="I21" s="36">
        <f>'[1]вспомогат'!K19</f>
        <v>119.27047373568274</v>
      </c>
      <c r="J21" s="37">
        <f>'[1]вспомогат'!L19</f>
        <v>1504834.5700000003</v>
      </c>
    </row>
    <row r="22" spans="1:10" ht="12.75">
      <c r="A22" s="32" t="s">
        <v>24</v>
      </c>
      <c r="B22" s="33">
        <f>'[1]вспомогат'!B20</f>
        <v>76557385</v>
      </c>
      <c r="C22" s="33">
        <f>'[1]вспомогат'!C20</f>
        <v>47401754</v>
      </c>
      <c r="D22" s="38">
        <f>'[1]вспомогат'!D20</f>
        <v>7321972</v>
      </c>
      <c r="E22" s="33">
        <f>'[1]вспомогат'!G20</f>
        <v>53883960.06</v>
      </c>
      <c r="F22" s="38">
        <f>'[1]вспомогат'!H20</f>
        <v>2830064.539999999</v>
      </c>
      <c r="G22" s="39">
        <f>'[1]вспомогат'!I20</f>
        <v>38.65167116181268</v>
      </c>
      <c r="H22" s="35">
        <f>'[1]вспомогат'!J20</f>
        <v>-4491907.460000001</v>
      </c>
      <c r="I22" s="36">
        <f>'[1]вспомогат'!K20</f>
        <v>113.67503417700536</v>
      </c>
      <c r="J22" s="37">
        <f>'[1]вспомогат'!L20</f>
        <v>6482206.060000002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34829790</v>
      </c>
      <c r="D23" s="38">
        <f>'[1]вспомогат'!D21</f>
        <v>6570015</v>
      </c>
      <c r="E23" s="33">
        <f>'[1]вспомогат'!G21</f>
        <v>40306717.75</v>
      </c>
      <c r="F23" s="38">
        <f>'[1]вспомогат'!H21</f>
        <v>1868177.1499999985</v>
      </c>
      <c r="G23" s="39">
        <f>'[1]вспомогат'!I21</f>
        <v>28.43489931149318</v>
      </c>
      <c r="H23" s="35">
        <f>'[1]вспомогат'!J21</f>
        <v>-4701837.8500000015</v>
      </c>
      <c r="I23" s="36">
        <f>'[1]вспомогат'!K21</f>
        <v>115.72483712936541</v>
      </c>
      <c r="J23" s="37">
        <f>'[1]вспомогат'!L21</f>
        <v>5476927.75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50979934</v>
      </c>
      <c r="D24" s="38">
        <f>'[1]вспомогат'!D22</f>
        <v>6695913</v>
      </c>
      <c r="E24" s="33">
        <f>'[1]вспомогат'!G22</f>
        <v>56675771.65</v>
      </c>
      <c r="F24" s="38">
        <f>'[1]вспомогат'!H22</f>
        <v>1695740.4200000018</v>
      </c>
      <c r="G24" s="39">
        <f>'[1]вспомогат'!I22</f>
        <v>25.325006761587282</v>
      </c>
      <c r="H24" s="35">
        <f>'[1]вспомогат'!J22</f>
        <v>-5000172.579999998</v>
      </c>
      <c r="I24" s="36">
        <f>'[1]вспомогат'!K22</f>
        <v>111.1727050293945</v>
      </c>
      <c r="J24" s="37">
        <f>'[1]вспомогат'!L22</f>
        <v>5695837.6499999985</v>
      </c>
    </row>
    <row r="25" spans="1:10" ht="12.75">
      <c r="A25" s="32" t="s">
        <v>27</v>
      </c>
      <c r="B25" s="33">
        <f>'[1]вспомогат'!B23</f>
        <v>39123200</v>
      </c>
      <c r="C25" s="33">
        <f>'[1]вспомогат'!C23</f>
        <v>22791150</v>
      </c>
      <c r="D25" s="38">
        <f>'[1]вспомогат'!D23</f>
        <v>4291950</v>
      </c>
      <c r="E25" s="33">
        <f>'[1]вспомогат'!G23</f>
        <v>27340198.78</v>
      </c>
      <c r="F25" s="38">
        <f>'[1]вспомогат'!H23</f>
        <v>1080956.7300000004</v>
      </c>
      <c r="G25" s="39">
        <f>'[1]вспомогат'!I23</f>
        <v>25.185678537727618</v>
      </c>
      <c r="H25" s="35">
        <f>'[1]вспомогат'!J23</f>
        <v>-3210993.2699999996</v>
      </c>
      <c r="I25" s="36">
        <f>'[1]вспомогат'!K23</f>
        <v>119.95971585461902</v>
      </c>
      <c r="J25" s="37">
        <f>'[1]вспомогат'!L23</f>
        <v>4549048.780000001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11925382</v>
      </c>
      <c r="D26" s="38">
        <f>'[1]вспомогат'!D24</f>
        <v>2873495</v>
      </c>
      <c r="E26" s="33">
        <f>'[1]вспомогат'!G24</f>
        <v>15469251.6</v>
      </c>
      <c r="F26" s="38">
        <f>'[1]вспомогат'!H24</f>
        <v>725080.0299999993</v>
      </c>
      <c r="G26" s="39">
        <f>'[1]вспомогат'!I24</f>
        <v>25.233384084538145</v>
      </c>
      <c r="H26" s="35">
        <f>'[1]вспомогат'!J24</f>
        <v>-2148414.9700000007</v>
      </c>
      <c r="I26" s="36">
        <f>'[1]вспомогат'!K24</f>
        <v>129.71703212526023</v>
      </c>
      <c r="J26" s="37">
        <f>'[1]вспомогат'!L24</f>
        <v>3543869.5999999996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46301910</v>
      </c>
      <c r="D27" s="38">
        <f>'[1]вспомогат'!D25</f>
        <v>6123110</v>
      </c>
      <c r="E27" s="33">
        <f>'[1]вспомогат'!G25</f>
        <v>64806572.52</v>
      </c>
      <c r="F27" s="38">
        <f>'[1]вспомогат'!H25</f>
        <v>2017224.0500000045</v>
      </c>
      <c r="G27" s="39">
        <f>'[1]вспомогат'!I25</f>
        <v>32.9444359157357</v>
      </c>
      <c r="H27" s="35">
        <f>'[1]вспомогат'!J25</f>
        <v>-4105885.9499999955</v>
      </c>
      <c r="I27" s="36">
        <f>'[1]вспомогат'!K25</f>
        <v>139.965225019875</v>
      </c>
      <c r="J27" s="37">
        <f>'[1]вспомогат'!L25</f>
        <v>18504662.520000003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27308225</v>
      </c>
      <c r="D28" s="38">
        <f>'[1]вспомогат'!D26</f>
        <v>4767146</v>
      </c>
      <c r="E28" s="33">
        <f>'[1]вспомогат'!G26</f>
        <v>28528802.05</v>
      </c>
      <c r="F28" s="38">
        <f>'[1]вспомогат'!H26</f>
        <v>1189897.5899999999</v>
      </c>
      <c r="G28" s="39">
        <f>'[1]вспомогат'!I26</f>
        <v>24.960376501999306</v>
      </c>
      <c r="H28" s="35">
        <f>'[1]вспомогат'!J26</f>
        <v>-3577248.41</v>
      </c>
      <c r="I28" s="36">
        <f>'[1]вспомогат'!K26</f>
        <v>104.4696315853557</v>
      </c>
      <c r="J28" s="37">
        <f>'[1]вспомогат'!L26</f>
        <v>1220577.0500000007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19062514</v>
      </c>
      <c r="D29" s="38">
        <f>'[1]вспомогат'!D27</f>
        <v>3002745</v>
      </c>
      <c r="E29" s="33">
        <f>'[1]вспомогат'!G27</f>
        <v>20566082.02</v>
      </c>
      <c r="F29" s="38">
        <f>'[1]вспомогат'!H27</f>
        <v>1100773.919999998</v>
      </c>
      <c r="G29" s="39">
        <f>'[1]вспомогат'!I27</f>
        <v>36.658921087205144</v>
      </c>
      <c r="H29" s="35">
        <f>'[1]вспомогат'!J27</f>
        <v>-1901971.080000002</v>
      </c>
      <c r="I29" s="36">
        <f>'[1]вспомогат'!K27</f>
        <v>107.88756414814962</v>
      </c>
      <c r="J29" s="37">
        <f>'[1]вспомогат'!L27</f>
        <v>1503568.0199999996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34642789</v>
      </c>
      <c r="D30" s="38">
        <f>'[1]вспомогат'!D28</f>
        <v>4644284</v>
      </c>
      <c r="E30" s="33">
        <f>'[1]вспомогат'!G28</f>
        <v>37687910.9</v>
      </c>
      <c r="F30" s="38">
        <f>'[1]вспомогат'!H28</f>
        <v>1671756.2699999958</v>
      </c>
      <c r="G30" s="39">
        <f>'[1]вспомогат'!I28</f>
        <v>35.99599572291436</v>
      </c>
      <c r="H30" s="35">
        <f>'[1]вспомогат'!J28</f>
        <v>-2972527.730000004</v>
      </c>
      <c r="I30" s="36">
        <f>'[1]вспомогат'!K28</f>
        <v>108.79005988807656</v>
      </c>
      <c r="J30" s="37">
        <f>'[1]вспомогат'!L28</f>
        <v>3045121.8999999985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54969927</v>
      </c>
      <c r="D31" s="38">
        <f>'[1]вспомогат'!D29</f>
        <v>7724376</v>
      </c>
      <c r="E31" s="33">
        <f>'[1]вспомогат'!G29</f>
        <v>64426576.99</v>
      </c>
      <c r="F31" s="38">
        <f>'[1]вспомогат'!H29</f>
        <v>3036818.190000005</v>
      </c>
      <c r="G31" s="39">
        <f>'[1]вспомогат'!I29</f>
        <v>39.31473804485961</v>
      </c>
      <c r="H31" s="35">
        <f>'[1]вспомогат'!J29</f>
        <v>-4687557.809999995</v>
      </c>
      <c r="I31" s="36">
        <f>'[1]вспомогат'!K29</f>
        <v>117.20331553287309</v>
      </c>
      <c r="J31" s="37">
        <f>'[1]вспомогат'!L29</f>
        <v>9456649.990000002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23490733</v>
      </c>
      <c r="D32" s="38">
        <f>'[1]вспомогат'!D30</f>
        <v>4834174</v>
      </c>
      <c r="E32" s="33">
        <f>'[1]вспомогат'!G30</f>
        <v>30416313.9</v>
      </c>
      <c r="F32" s="38">
        <f>'[1]вспомогат'!H30</f>
        <v>1428529.4499999993</v>
      </c>
      <c r="G32" s="39">
        <f>'[1]вспомогат'!I30</f>
        <v>29.55064195041385</v>
      </c>
      <c r="H32" s="35">
        <f>'[1]вспомогат'!J30</f>
        <v>-3405644.5500000007</v>
      </c>
      <c r="I32" s="36">
        <f>'[1]вспомогат'!K30</f>
        <v>129.48218303788136</v>
      </c>
      <c r="J32" s="37">
        <f>'[1]вспомогат'!L30</f>
        <v>6925580.8999999985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29970147</v>
      </c>
      <c r="D33" s="38">
        <f>'[1]вспомогат'!D31</f>
        <v>4060517</v>
      </c>
      <c r="E33" s="33">
        <f>'[1]вспомогат'!G31</f>
        <v>30730743.02</v>
      </c>
      <c r="F33" s="38">
        <f>'[1]вспомогат'!H31</f>
        <v>1212804.1600000001</v>
      </c>
      <c r="G33" s="39">
        <f>'[1]вспомогат'!I31</f>
        <v>29.868220229098906</v>
      </c>
      <c r="H33" s="35">
        <f>'[1]вспомогат'!J31</f>
        <v>-2847712.84</v>
      </c>
      <c r="I33" s="36">
        <f>'[1]вспомогат'!K31</f>
        <v>102.53784547670053</v>
      </c>
      <c r="J33" s="37">
        <f>'[1]вспомогат'!L31</f>
        <v>760596.0199999996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12488915</v>
      </c>
      <c r="D34" s="38">
        <f>'[1]вспомогат'!D32</f>
        <v>2603205</v>
      </c>
      <c r="E34" s="33">
        <f>'[1]вспомогат'!G32</f>
        <v>14580996.48</v>
      </c>
      <c r="F34" s="38">
        <f>'[1]вспомогат'!H32</f>
        <v>1400407</v>
      </c>
      <c r="G34" s="39">
        <f>'[1]вспомогат'!I32</f>
        <v>53.795494400172096</v>
      </c>
      <c r="H34" s="35">
        <f>'[1]вспомогат'!J32</f>
        <v>-1202798</v>
      </c>
      <c r="I34" s="36">
        <f>'[1]вспомогат'!K32</f>
        <v>116.75150707647542</v>
      </c>
      <c r="J34" s="37">
        <f>'[1]вспомогат'!L32</f>
        <v>2092081.4800000004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20547110</v>
      </c>
      <c r="D35" s="38">
        <f>'[1]вспомогат'!D33</f>
        <v>3790371</v>
      </c>
      <c r="E35" s="33">
        <f>'[1]вспомогат'!G33</f>
        <v>24681601.86</v>
      </c>
      <c r="F35" s="38">
        <f>'[1]вспомогат'!H33</f>
        <v>1408620.0599999987</v>
      </c>
      <c r="G35" s="39">
        <f>'[1]вспомогат'!I33</f>
        <v>37.1631183332713</v>
      </c>
      <c r="H35" s="35">
        <f>'[1]вспомогат'!J33</f>
        <v>-2381750.9400000013</v>
      </c>
      <c r="I35" s="36">
        <f>'[1]вспомогат'!K33</f>
        <v>120.12201161136528</v>
      </c>
      <c r="J35" s="37">
        <f>'[1]вспомогат'!L33</f>
        <v>4134491.8599999994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18376275</v>
      </c>
      <c r="D36" s="38">
        <f>'[1]вспомогат'!D34</f>
        <v>3939435</v>
      </c>
      <c r="E36" s="33">
        <f>'[1]вспомогат'!G34</f>
        <v>21749843.46</v>
      </c>
      <c r="F36" s="38">
        <f>'[1]вспомогат'!H34</f>
        <v>985759.9800000004</v>
      </c>
      <c r="G36" s="39">
        <f>'[1]вспомогат'!I34</f>
        <v>25.022877138472914</v>
      </c>
      <c r="H36" s="35">
        <f>'[1]вспомогат'!J34</f>
        <v>-2953675.0199999996</v>
      </c>
      <c r="I36" s="36">
        <f>'[1]вспомогат'!K34</f>
        <v>118.35828240489437</v>
      </c>
      <c r="J36" s="37">
        <f>'[1]вспомогат'!L34</f>
        <v>3373568.460000001</v>
      </c>
    </row>
    <row r="37" spans="1:10" ht="12.75">
      <c r="A37" s="32" t="s">
        <v>39</v>
      </c>
      <c r="B37" s="33">
        <f>'[1]вспомогат'!B35</f>
        <v>68975986</v>
      </c>
      <c r="C37" s="33">
        <f>'[1]вспомогат'!C35</f>
        <v>45215753</v>
      </c>
      <c r="D37" s="38">
        <f>'[1]вспомогат'!D35</f>
        <v>6849554</v>
      </c>
      <c r="E37" s="33">
        <f>'[1]вспомогат'!G35</f>
        <v>51777817.82</v>
      </c>
      <c r="F37" s="38">
        <f>'[1]вспомогат'!H35</f>
        <v>2874187.75</v>
      </c>
      <c r="G37" s="39">
        <f>'[1]вспомогат'!I35</f>
        <v>41.96167735884701</v>
      </c>
      <c r="H37" s="35">
        <f>'[1]вспомогат'!J35</f>
        <v>-3975366.25</v>
      </c>
      <c r="I37" s="36">
        <f>'[1]вспомогат'!K35</f>
        <v>114.51278455984135</v>
      </c>
      <c r="J37" s="37">
        <f>'[1]вспомогат'!L35</f>
        <v>6562064.82</v>
      </c>
    </row>
    <row r="38" spans="1:10" ht="18.75" customHeight="1">
      <c r="A38" s="51" t="s">
        <v>40</v>
      </c>
      <c r="B38" s="41">
        <f>SUM(B18:B37)</f>
        <v>956343449</v>
      </c>
      <c r="C38" s="41">
        <f>SUM(C18:C37)</f>
        <v>623039956</v>
      </c>
      <c r="D38" s="41">
        <f>SUM(D18:D37)</f>
        <v>100295637</v>
      </c>
      <c r="E38" s="41">
        <f>SUM(E18:E37)</f>
        <v>732835104.85</v>
      </c>
      <c r="F38" s="41">
        <f>SUM(F18:F37)</f>
        <v>33488963.53</v>
      </c>
      <c r="G38" s="42">
        <f>F38/D38*100</f>
        <v>33.39024959779656</v>
      </c>
      <c r="H38" s="41">
        <f>SUM(H18:H37)</f>
        <v>-66806673.47</v>
      </c>
      <c r="I38" s="43">
        <f>E38/C38*100</f>
        <v>117.62248918270019</v>
      </c>
      <c r="J38" s="41">
        <f>SUM(J18:J37)</f>
        <v>109795148.85000002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5160430</v>
      </c>
      <c r="D39" s="38">
        <f>'[1]вспомогат'!D36</f>
        <v>1165600</v>
      </c>
      <c r="E39" s="33">
        <f>'[1]вспомогат'!G36</f>
        <v>5161503.36</v>
      </c>
      <c r="F39" s="38">
        <f>'[1]вспомогат'!H36</f>
        <v>285652.6400000006</v>
      </c>
      <c r="G39" s="39">
        <f>'[1]вспомогат'!I36</f>
        <v>24.506918325326062</v>
      </c>
      <c r="H39" s="35">
        <f>'[1]вспомогат'!J36</f>
        <v>-879947.3599999994</v>
      </c>
      <c r="I39" s="36">
        <f>'[1]вспомогат'!K36</f>
        <v>100.0207998170695</v>
      </c>
      <c r="J39" s="37">
        <f>'[1]вспомогат'!L36</f>
        <v>1073.3600000003353</v>
      </c>
    </row>
    <row r="40" spans="1:10" ht="12.75" customHeight="1">
      <c r="A40" s="50" t="s">
        <v>42</v>
      </c>
      <c r="B40" s="33">
        <f>'[1]вспомогат'!B37</f>
        <v>16924819</v>
      </c>
      <c r="C40" s="33">
        <f>'[1]вспомогат'!C37</f>
        <v>13242077</v>
      </c>
      <c r="D40" s="38">
        <f>'[1]вспомогат'!D37</f>
        <v>1379635</v>
      </c>
      <c r="E40" s="33">
        <f>'[1]вспомогат'!G37</f>
        <v>14162604.94</v>
      </c>
      <c r="F40" s="38">
        <f>'[1]вспомогат'!H37</f>
        <v>601227.3899999987</v>
      </c>
      <c r="G40" s="39">
        <f>'[1]вспомогат'!I37</f>
        <v>43.57872843179527</v>
      </c>
      <c r="H40" s="35">
        <f>'[1]вспомогат'!J37</f>
        <v>-778407.6100000013</v>
      </c>
      <c r="I40" s="36">
        <f>'[1]вспомогат'!K37</f>
        <v>106.95153743631003</v>
      </c>
      <c r="J40" s="37">
        <f>'[1]вспомогат'!L37</f>
        <v>920527.9399999995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5382331</v>
      </c>
      <c r="D41" s="38">
        <f>'[1]вспомогат'!D38</f>
        <v>1221637</v>
      </c>
      <c r="E41" s="33">
        <f>'[1]вспомогат'!G38</f>
        <v>8177081.2</v>
      </c>
      <c r="F41" s="38">
        <f>'[1]вспомогат'!H38</f>
        <v>757720.54</v>
      </c>
      <c r="G41" s="39">
        <f>'[1]вспомогат'!I38</f>
        <v>62.025015614294595</v>
      </c>
      <c r="H41" s="35">
        <f>'[1]вспомогат'!J38</f>
        <v>-463916.45999999996</v>
      </c>
      <c r="I41" s="36">
        <f>'[1]вспомогат'!K38</f>
        <v>151.9245323262356</v>
      </c>
      <c r="J41" s="37">
        <f>'[1]вспомогат'!L38</f>
        <v>2794750.2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4797710</v>
      </c>
      <c r="D42" s="38">
        <f>'[1]вспомогат'!D39</f>
        <v>346310</v>
      </c>
      <c r="E42" s="33">
        <f>'[1]вспомогат'!G39</f>
        <v>5290528.15</v>
      </c>
      <c r="F42" s="38">
        <f>'[1]вспомогат'!H39</f>
        <v>111004.80000000075</v>
      </c>
      <c r="G42" s="39">
        <f>'[1]вспомогат'!I39</f>
        <v>32.05359360110905</v>
      </c>
      <c r="H42" s="35">
        <f>'[1]вспомогат'!J39</f>
        <v>-235305.19999999925</v>
      </c>
      <c r="I42" s="36">
        <f>'[1]вспомогат'!K39</f>
        <v>110.27194536560152</v>
      </c>
      <c r="J42" s="37">
        <f>'[1]вспомогат'!L39</f>
        <v>492818.1500000004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3607864</v>
      </c>
      <c r="D43" s="38">
        <f>'[1]вспомогат'!D40</f>
        <v>826840</v>
      </c>
      <c r="E43" s="33">
        <f>'[1]вспомогат'!G40</f>
        <v>6082957.25</v>
      </c>
      <c r="F43" s="38">
        <f>'[1]вспомогат'!H40</f>
        <v>347013.33999999985</v>
      </c>
      <c r="G43" s="39">
        <f>'[1]вспомогат'!I40</f>
        <v>41.968620289294165</v>
      </c>
      <c r="H43" s="35">
        <f>'[1]вспомогат'!J40</f>
        <v>-479826.66000000015</v>
      </c>
      <c r="I43" s="36">
        <f>'[1]вспомогат'!K40</f>
        <v>168.60273142224872</v>
      </c>
      <c r="J43" s="37">
        <f>'[1]вспомогат'!L40</f>
        <v>2475093.25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7211049</v>
      </c>
      <c r="D44" s="38">
        <f>'[1]вспомогат'!D41</f>
        <v>1635750</v>
      </c>
      <c r="E44" s="33">
        <f>'[1]вспомогат'!G41</f>
        <v>5833499.45</v>
      </c>
      <c r="F44" s="38">
        <f>'[1]вспомогат'!H41</f>
        <v>257433.1200000001</v>
      </c>
      <c r="G44" s="39">
        <f>'[1]вспомогат'!I41</f>
        <v>15.737925722145812</v>
      </c>
      <c r="H44" s="35">
        <f>'[1]вспомогат'!J41</f>
        <v>-1378316.88</v>
      </c>
      <c r="I44" s="36">
        <f>'[1]вспомогат'!K41</f>
        <v>80.89668299300143</v>
      </c>
      <c r="J44" s="37">
        <f>'[1]вспомогат'!L41</f>
        <v>-1377549.5499999998</v>
      </c>
    </row>
    <row r="45" spans="1:10" ht="15" customHeight="1">
      <c r="A45" s="51" t="s">
        <v>47</v>
      </c>
      <c r="B45" s="41">
        <f>SUM(B39:B44)</f>
        <v>61455696</v>
      </c>
      <c r="C45" s="41">
        <f>SUM(C39:C44)</f>
        <v>39401461</v>
      </c>
      <c r="D45" s="41">
        <f>SUM(D39:D44)</f>
        <v>6575772</v>
      </c>
      <c r="E45" s="41">
        <f>SUM(E39:E44)</f>
        <v>44708174.35</v>
      </c>
      <c r="F45" s="41">
        <f>SUM(F39:F44)</f>
        <v>2360051.83</v>
      </c>
      <c r="G45" s="42">
        <f>F45/D45*100</f>
        <v>35.8901103931219</v>
      </c>
      <c r="H45" s="41">
        <f>SUM(H39:H44)</f>
        <v>-4215720.17</v>
      </c>
      <c r="I45" s="43">
        <f>E45/C45*100</f>
        <v>113.46831618756472</v>
      </c>
      <c r="J45" s="41">
        <f>SUM(J39:J44)</f>
        <v>5306713.350000001</v>
      </c>
    </row>
    <row r="46" spans="1:10" ht="15.75" customHeight="1">
      <c r="A46" s="52" t="s">
        <v>48</v>
      </c>
      <c r="B46" s="53">
        <f>'[1]вспомогат'!B42</f>
        <v>6323454562</v>
      </c>
      <c r="C46" s="53">
        <f>'[1]вспомогат'!C42</f>
        <v>4328559070</v>
      </c>
      <c r="D46" s="53">
        <f>'[1]вспомогат'!D42</f>
        <v>626146220</v>
      </c>
      <c r="E46" s="53">
        <f>'[1]вспомогат'!G42</f>
        <v>4364840849.74</v>
      </c>
      <c r="F46" s="53">
        <f>'[1]вспомогат'!H42</f>
        <v>307390850.91999996</v>
      </c>
      <c r="G46" s="54">
        <f>'[1]вспомогат'!I42</f>
        <v>49.092502853406984</v>
      </c>
      <c r="H46" s="53">
        <f>'[1]вспомогат'!J42</f>
        <v>-314539648.9100001</v>
      </c>
      <c r="I46" s="54">
        <f>'[1]вспомогат'!K42</f>
        <v>100.8381953244316</v>
      </c>
      <c r="J46" s="53">
        <f>'[1]вспомогат'!L42</f>
        <v>36281779.73999977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08.08.2016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2016-08-09T04:47:08Z</dcterms:created>
  <dcterms:modified xsi:type="dcterms:W3CDTF">2016-08-09T04:47:47Z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