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<sst xmlns="http://schemas.openxmlformats.org/spreadsheetml/2006/main" count="54" uniqueCount="49">
  <si>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</si>
  <si>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</si>
  <si>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</si>
  <si>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</si>
  <si>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</si>
  <si>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</si>
  <si>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</si>
  <si>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</si>
  <si>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</si>
  <si>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</si>
  <si>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</si>
  <si>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</si>
  <si>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</si>
  <si>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</si>
  <si>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</si>
  <si>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</si>
  <si>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</si>
  <si>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</si>
  <si>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</si>
  <si>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</si>
  <si>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</si>
  <si>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</si>
  <si>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</si>
  <si>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</si>
  <si>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</si>
  <si>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</si>
  <si>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</si>
  <si>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</si>
  <si>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</si>
  <si>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</si>
  <si>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</si>
  <si>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</si>
  <si>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</si>
  <si>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</si>
  <si>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</si>
  <si>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</si>
  <si>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</si>
  <si>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</si>
  <si>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</si>
  <si>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</si>
  <si>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</si>
  <si>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отг. Берестівська (Бердянський район)</t>
  </si>
  <si>
    <t>бюджет отг. Веселівська (Веселівський район)</t>
  </si>
  <si>
    <t>бюджет отг. Комиш-Зорянська (Більмацький район)</t>
  </si>
  <si>
    <t>бюджет отг. Преображенська (Оріхівський район)</t>
  </si>
  <si>
    <t>бюджет отг. Смирновська (Більмацький район)</t>
  </si>
  <si>
    <t>бюджет отг. Чапаєвська (Пологівський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</si>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</sst>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0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1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 vertical="center"/>
    </xf>
    <xf numFmtId="0" fontId="26" fillId="0" borderId="0" xfId="0" applyFont="1" applyAlignment="1">
      <alignment horizontal="left"/>
    </xf>
    <xf numFmtId="0" fontId="30" fillId="0" borderId="0" xfId="0" applyNumberFormat="1" applyFont="1" applyFill="1" applyBorder="1" applyAlignment="1" applyProtection="1">
      <alignment/>
      <protection/>
    </xf>
    <xf numFmtId="3" fontId="31" fillId="0" borderId="0" xfId="0" applyNumberFormat="1" applyFont="1" applyFill="1" applyBorder="1" applyAlignment="1" applyProtection="1">
      <alignment/>
      <protection/>
    </xf>
    <xf numFmtId="164" fontId="31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2" fillId="0" borderId="0" xfId="0" applyNumberFormat="1" applyFont="1" applyFill="1" applyBorder="1" applyAlignment="1" applyProtection="1">
      <alignment/>
      <protection/>
    </xf>
    <xf numFmtId="0" fontId="32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0508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_2016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_2016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05.08.2016</v>
          </cell>
        </row>
        <row r="6">
          <cell r="G6" t="str">
            <v>Фактично надійшло на 05.08.2016</v>
          </cell>
        </row>
        <row r="8">
          <cell r="D8" t="str">
            <v>серпень</v>
          </cell>
          <cell r="H8" t="str">
            <v>за серпень</v>
          </cell>
          <cell r="I8" t="str">
            <v>за серпень</v>
          </cell>
          <cell r="K8" t="str">
            <v>за 8 місяців</v>
          </cell>
        </row>
        <row r="9">
          <cell r="B9" t="str">
            <v> рік </v>
          </cell>
          <cell r="C9" t="str">
            <v>8 міс.   </v>
          </cell>
        </row>
        <row r="10">
          <cell r="B10">
            <v>1230517148</v>
          </cell>
          <cell r="C10">
            <v>975875553</v>
          </cell>
          <cell r="D10">
            <v>147401380</v>
          </cell>
          <cell r="G10">
            <v>912633173.85</v>
          </cell>
          <cell r="H10">
            <v>52676947.81000006</v>
          </cell>
          <cell r="I10">
            <v>35.737079130466796</v>
          </cell>
          <cell r="J10">
            <v>-94724432.18999994</v>
          </cell>
          <cell r="K10">
            <v>93.51942171769929</v>
          </cell>
          <cell r="L10">
            <v>-63242379.149999976</v>
          </cell>
        </row>
        <row r="11">
          <cell r="B11">
            <v>3209270000</v>
          </cell>
          <cell r="C11">
            <v>2105478900</v>
          </cell>
          <cell r="D11">
            <v>291042500</v>
          </cell>
          <cell r="G11">
            <v>2030285314.22</v>
          </cell>
          <cell r="H11">
            <v>183465355.47000003</v>
          </cell>
          <cell r="I11">
            <v>63.03730742760938</v>
          </cell>
          <cell r="J11">
            <v>-107577144.52999997</v>
          </cell>
          <cell r="K11">
            <v>96.4286706563528</v>
          </cell>
          <cell r="L11">
            <v>-75193585.77999997</v>
          </cell>
        </row>
        <row r="12">
          <cell r="B12">
            <v>192808483</v>
          </cell>
          <cell r="C12">
            <v>125185525</v>
          </cell>
          <cell r="D12">
            <v>18167674</v>
          </cell>
          <cell r="G12">
            <v>152739420.12</v>
          </cell>
          <cell r="H12">
            <v>5558386.849999994</v>
          </cell>
          <cell r="I12">
            <v>30.594928387640564</v>
          </cell>
          <cell r="J12">
            <v>-12609287.150000006</v>
          </cell>
          <cell r="K12">
            <v>122.01044818879818</v>
          </cell>
          <cell r="L12">
            <v>27553895.120000005</v>
          </cell>
        </row>
        <row r="13">
          <cell r="B13">
            <v>297912086</v>
          </cell>
          <cell r="C13">
            <v>208422525</v>
          </cell>
          <cell r="D13">
            <v>25868457</v>
          </cell>
          <cell r="G13">
            <v>255816387.03</v>
          </cell>
          <cell r="H13">
            <v>12473235.620000005</v>
          </cell>
          <cell r="I13">
            <v>48.217934374671074</v>
          </cell>
          <cell r="J13">
            <v>-13395221.379999995</v>
          </cell>
          <cell r="K13">
            <v>122.73931861731356</v>
          </cell>
          <cell r="L13">
            <v>47393862.03</v>
          </cell>
        </row>
        <row r="14">
          <cell r="B14">
            <v>336215000</v>
          </cell>
          <cell r="C14">
            <v>222525000</v>
          </cell>
          <cell r="D14">
            <v>33756000</v>
          </cell>
          <cell r="G14">
            <v>195678125.64</v>
          </cell>
          <cell r="H14">
            <v>4729853.269999981</v>
          </cell>
          <cell r="I14">
            <v>14.011889056760223</v>
          </cell>
          <cell r="J14">
            <v>-29026146.73000002</v>
          </cell>
          <cell r="K14">
            <v>87.93534463094034</v>
          </cell>
          <cell r="L14">
            <v>-26846874.360000014</v>
          </cell>
        </row>
        <row r="15">
          <cell r="B15">
            <v>38932700</v>
          </cell>
          <cell r="C15">
            <v>28630150</v>
          </cell>
          <cell r="D15">
            <v>3038800</v>
          </cell>
          <cell r="G15">
            <v>28516991.38</v>
          </cell>
          <cell r="H15">
            <v>1009898.2399999984</v>
          </cell>
          <cell r="I15">
            <v>33.23345531130704</v>
          </cell>
          <cell r="J15">
            <v>-2028901.7600000016</v>
          </cell>
          <cell r="K15">
            <v>99.60475715286158</v>
          </cell>
          <cell r="L15">
            <v>-113158.62000000104</v>
          </cell>
        </row>
        <row r="16">
          <cell r="B16">
            <v>31300285</v>
          </cell>
          <cell r="C16">
            <v>19453933</v>
          </cell>
          <cell r="D16">
            <v>3665805</v>
          </cell>
          <cell r="G16">
            <v>22821752.44</v>
          </cell>
          <cell r="H16">
            <v>808668.9100000001</v>
          </cell>
          <cell r="I16">
            <v>22.059790687175127</v>
          </cell>
          <cell r="J16">
            <v>-2857136.09</v>
          </cell>
          <cell r="K16">
            <v>117.31176641761849</v>
          </cell>
          <cell r="L16">
            <v>3367819.4400000013</v>
          </cell>
        </row>
        <row r="17">
          <cell r="B17">
            <v>133481991</v>
          </cell>
          <cell r="C17">
            <v>85377754</v>
          </cell>
          <cell r="D17">
            <v>13158856</v>
          </cell>
          <cell r="G17">
            <v>106249788.3</v>
          </cell>
          <cell r="H17">
            <v>4760186.289999992</v>
          </cell>
          <cell r="I17">
            <v>36.1747730197822</v>
          </cell>
          <cell r="J17">
            <v>-8398669.710000008</v>
          </cell>
          <cell r="K17">
            <v>124.44668935657408</v>
          </cell>
          <cell r="L17">
            <v>20872034.299999997</v>
          </cell>
        </row>
        <row r="18">
          <cell r="B18">
            <v>16486357</v>
          </cell>
          <cell r="C18">
            <v>10096944</v>
          </cell>
          <cell r="D18">
            <v>1771045</v>
          </cell>
          <cell r="G18">
            <v>10374678.35</v>
          </cell>
          <cell r="H18">
            <v>509267.33999999985</v>
          </cell>
          <cell r="I18">
            <v>28.75518916797709</v>
          </cell>
          <cell r="J18">
            <v>-1261777.6600000001</v>
          </cell>
          <cell r="K18">
            <v>102.7506773336566</v>
          </cell>
          <cell r="L18">
            <v>277734.3499999996</v>
          </cell>
        </row>
        <row r="19">
          <cell r="B19">
            <v>11675288</v>
          </cell>
          <cell r="C19">
            <v>7809017</v>
          </cell>
          <cell r="D19">
            <v>1607669</v>
          </cell>
          <cell r="G19">
            <v>9230573.57</v>
          </cell>
          <cell r="H19">
            <v>354892.37000000104</v>
          </cell>
          <cell r="I19">
            <v>22.07496505810593</v>
          </cell>
          <cell r="J19">
            <v>-1252776.629999999</v>
          </cell>
          <cell r="K19">
            <v>118.20403989388166</v>
          </cell>
          <cell r="L19">
            <v>1421556.5700000003</v>
          </cell>
        </row>
        <row r="20">
          <cell r="B20">
            <v>76557385</v>
          </cell>
          <cell r="C20">
            <v>47401754</v>
          </cell>
          <cell r="D20">
            <v>7321972</v>
          </cell>
          <cell r="G20">
            <v>53597318.8</v>
          </cell>
          <cell r="H20">
            <v>2543423.2799999937</v>
          </cell>
          <cell r="I20">
            <v>34.73686159957992</v>
          </cell>
          <cell r="J20">
            <v>-4778548.720000006</v>
          </cell>
          <cell r="K20">
            <v>113.07032815705512</v>
          </cell>
          <cell r="L20">
            <v>6195564.799999997</v>
          </cell>
        </row>
        <row r="21">
          <cell r="B21">
            <v>56495430</v>
          </cell>
          <cell r="C21">
            <v>34829790</v>
          </cell>
          <cell r="D21">
            <v>6570015</v>
          </cell>
          <cell r="G21">
            <v>39897376.71</v>
          </cell>
          <cell r="H21">
            <v>1458836.1099999994</v>
          </cell>
          <cell r="I21">
            <v>22.20445630641634</v>
          </cell>
          <cell r="J21">
            <v>-5111178.890000001</v>
          </cell>
          <cell r="K21">
            <v>114.54957583723588</v>
          </cell>
          <cell r="L21">
            <v>5067586.710000001</v>
          </cell>
        </row>
        <row r="22">
          <cell r="B22">
            <v>73310693</v>
          </cell>
          <cell r="C22">
            <v>50979934</v>
          </cell>
          <cell r="D22">
            <v>6695913</v>
          </cell>
          <cell r="G22">
            <v>56457876.74</v>
          </cell>
          <cell r="H22">
            <v>1477845.5100000054</v>
          </cell>
          <cell r="I22">
            <v>22.07085889556817</v>
          </cell>
          <cell r="J22">
            <v>-5218067.489999995</v>
          </cell>
          <cell r="K22">
            <v>110.74529194172752</v>
          </cell>
          <cell r="L22">
            <v>5477942.740000002</v>
          </cell>
        </row>
        <row r="23">
          <cell r="B23">
            <v>39123200</v>
          </cell>
          <cell r="C23">
            <v>22791150</v>
          </cell>
          <cell r="D23">
            <v>4291950</v>
          </cell>
          <cell r="G23">
            <v>27149882.72</v>
          </cell>
          <cell r="H23">
            <v>890640.6699999981</v>
          </cell>
          <cell r="I23">
            <v>20.751422313866613</v>
          </cell>
          <cell r="J23">
            <v>-3401309.330000002</v>
          </cell>
          <cell r="K23">
            <v>119.12467216441469</v>
          </cell>
          <cell r="L23">
            <v>4358732.719999999</v>
          </cell>
        </row>
        <row r="24">
          <cell r="B24">
            <v>20364343</v>
          </cell>
          <cell r="C24">
            <v>11925382</v>
          </cell>
          <cell r="D24">
            <v>2873495</v>
          </cell>
          <cell r="G24">
            <v>15411883.66</v>
          </cell>
          <cell r="H24">
            <v>667712.0899999999</v>
          </cell>
          <cell r="I24">
            <v>23.236932376774618</v>
          </cell>
          <cell r="J24">
            <v>-2205782.91</v>
          </cell>
          <cell r="K24">
            <v>129.2359746631177</v>
          </cell>
          <cell r="L24">
            <v>3486501.66</v>
          </cell>
        </row>
        <row r="25">
          <cell r="B25">
            <v>62323440</v>
          </cell>
          <cell r="C25">
            <v>46301910</v>
          </cell>
          <cell r="D25">
            <v>6123110</v>
          </cell>
          <cell r="G25">
            <v>64365849.44</v>
          </cell>
          <cell r="H25">
            <v>1576500.9699999988</v>
          </cell>
          <cell r="I25">
            <v>25.746736054064012</v>
          </cell>
          <cell r="J25">
            <v>-4546609.030000001</v>
          </cell>
          <cell r="K25">
            <v>139.0133785841664</v>
          </cell>
          <cell r="L25">
            <v>18063939.439999998</v>
          </cell>
        </row>
        <row r="26">
          <cell r="B26">
            <v>41971865</v>
          </cell>
          <cell r="C26">
            <v>27308225</v>
          </cell>
          <cell r="D26">
            <v>4767146</v>
          </cell>
          <cell r="G26">
            <v>28386566.56</v>
          </cell>
          <cell r="H26">
            <v>1047662.0999999978</v>
          </cell>
          <cell r="I26">
            <v>21.976715208638414</v>
          </cell>
          <cell r="J26">
            <v>-3719483.9000000022</v>
          </cell>
          <cell r="K26">
            <v>103.94877938789504</v>
          </cell>
          <cell r="L26">
            <v>1078341.5599999987</v>
          </cell>
        </row>
        <row r="27">
          <cell r="B27">
            <v>27455354</v>
          </cell>
          <cell r="C27">
            <v>19062514</v>
          </cell>
          <cell r="D27">
            <v>3002745</v>
          </cell>
          <cell r="G27">
            <v>20226671.06</v>
          </cell>
          <cell r="H27">
            <v>761362.9599999972</v>
          </cell>
          <cell r="I27">
            <v>25.355564991366137</v>
          </cell>
          <cell r="J27">
            <v>-2241382.040000003</v>
          </cell>
          <cell r="K27">
            <v>106.10704894433125</v>
          </cell>
          <cell r="L27">
            <v>1164157.0599999987</v>
          </cell>
        </row>
        <row r="28">
          <cell r="B28">
            <v>51267387</v>
          </cell>
          <cell r="C28">
            <v>34642789</v>
          </cell>
          <cell r="D28">
            <v>4644284</v>
          </cell>
          <cell r="G28">
            <v>37552725.85</v>
          </cell>
          <cell r="H28">
            <v>1536571.2199999988</v>
          </cell>
          <cell r="I28">
            <v>33.08521227384025</v>
          </cell>
          <cell r="J28">
            <v>-3107712.780000001</v>
          </cell>
          <cell r="K28">
            <v>108.39983423390073</v>
          </cell>
          <cell r="L28">
            <v>2909936.8500000015</v>
          </cell>
        </row>
        <row r="29">
          <cell r="B29">
            <v>81458199</v>
          </cell>
          <cell r="C29">
            <v>54969927</v>
          </cell>
          <cell r="D29">
            <v>7724376</v>
          </cell>
          <cell r="G29">
            <v>64098118.55</v>
          </cell>
          <cell r="H29">
            <v>2708359.75</v>
          </cell>
          <cell r="I29">
            <v>35.06250537260227</v>
          </cell>
          <cell r="J29">
            <v>-5016016.25</v>
          </cell>
          <cell r="K29">
            <v>116.60579165404386</v>
          </cell>
          <cell r="L29">
            <v>9128191.549999997</v>
          </cell>
        </row>
        <row r="30">
          <cell r="B30">
            <v>35705463</v>
          </cell>
          <cell r="C30">
            <v>23490733</v>
          </cell>
          <cell r="D30">
            <v>4834174</v>
          </cell>
          <cell r="G30">
            <v>30200843.97</v>
          </cell>
          <cell r="H30">
            <v>1213059.5199999996</v>
          </cell>
          <cell r="I30">
            <v>25.0934186481496</v>
          </cell>
          <cell r="J30">
            <v>-3621114.4800000004</v>
          </cell>
          <cell r="K30">
            <v>128.56492800799361</v>
          </cell>
          <cell r="L30">
            <v>6710110.969999999</v>
          </cell>
        </row>
        <row r="31">
          <cell r="B31">
            <v>47002374</v>
          </cell>
          <cell r="C31">
            <v>29970147</v>
          </cell>
          <cell r="D31">
            <v>4060517</v>
          </cell>
          <cell r="G31">
            <v>30544481.86</v>
          </cell>
          <cell r="H31">
            <v>1026543</v>
          </cell>
          <cell r="I31">
            <v>25.281091053183623</v>
          </cell>
          <cell r="J31">
            <v>-3033974</v>
          </cell>
          <cell r="K31">
            <v>101.91635649968617</v>
          </cell>
          <cell r="L31">
            <v>574334.8599999994</v>
          </cell>
        </row>
        <row r="32">
          <cell r="B32">
            <v>17791206</v>
          </cell>
          <cell r="C32">
            <v>12488915</v>
          </cell>
          <cell r="D32">
            <v>2603205</v>
          </cell>
          <cell r="G32">
            <v>14450546.37</v>
          </cell>
          <cell r="H32">
            <v>1269956.8899999987</v>
          </cell>
          <cell r="I32">
            <v>48.7843596643368</v>
          </cell>
          <cell r="J32">
            <v>-1333248.1100000013</v>
          </cell>
          <cell r="K32">
            <v>115.70697990978398</v>
          </cell>
          <cell r="L32">
            <v>1961631.3699999992</v>
          </cell>
        </row>
        <row r="33">
          <cell r="B33">
            <v>33106094</v>
          </cell>
          <cell r="C33">
            <v>20547110</v>
          </cell>
          <cell r="D33">
            <v>3790371</v>
          </cell>
          <cell r="G33">
            <v>24478200.93</v>
          </cell>
          <cell r="H33">
            <v>1205219.129999999</v>
          </cell>
          <cell r="I33">
            <v>31.796864475799307</v>
          </cell>
          <cell r="J33">
            <v>-2585151.870000001</v>
          </cell>
          <cell r="K33">
            <v>119.13208684822342</v>
          </cell>
          <cell r="L33">
            <v>3931090.9299999997</v>
          </cell>
        </row>
        <row r="34">
          <cell r="B34">
            <v>30491109</v>
          </cell>
          <cell r="C34">
            <v>18376275</v>
          </cell>
          <cell r="D34">
            <v>3939435</v>
          </cell>
          <cell r="G34">
            <v>21686588.94</v>
          </cell>
          <cell r="H34">
            <v>922505.4600000009</v>
          </cell>
          <cell r="I34">
            <v>23.417202213007727</v>
          </cell>
          <cell r="J34">
            <v>-3016929.539999999</v>
          </cell>
          <cell r="K34">
            <v>118.01406400372221</v>
          </cell>
          <cell r="L34">
            <v>3310313.9400000013</v>
          </cell>
        </row>
        <row r="35">
          <cell r="B35">
            <v>68975986</v>
          </cell>
          <cell r="C35">
            <v>45215753</v>
          </cell>
          <cell r="D35">
            <v>6849554</v>
          </cell>
          <cell r="G35">
            <v>51315576.86</v>
          </cell>
          <cell r="H35">
            <v>2411946.789999999</v>
          </cell>
          <cell r="I35">
            <v>35.213194756914085</v>
          </cell>
          <cell r="J35">
            <v>-4437607.210000001</v>
          </cell>
          <cell r="K35">
            <v>113.49048385857911</v>
          </cell>
          <cell r="L35">
            <v>6099823.859999999</v>
          </cell>
        </row>
        <row r="36">
          <cell r="B36">
            <v>8020900</v>
          </cell>
          <cell r="C36">
            <v>5160430</v>
          </cell>
          <cell r="D36">
            <v>1165600</v>
          </cell>
          <cell r="G36">
            <v>5134874.72</v>
          </cell>
          <cell r="H36">
            <v>259024</v>
          </cell>
          <cell r="I36">
            <v>22.222374742621824</v>
          </cell>
          <cell r="J36">
            <v>-906576</v>
          </cell>
          <cell r="K36">
            <v>99.50478390366693</v>
          </cell>
          <cell r="L36">
            <v>-25555.28000000026</v>
          </cell>
        </row>
        <row r="37">
          <cell r="B37">
            <v>16924819</v>
          </cell>
          <cell r="C37">
            <v>13242077</v>
          </cell>
          <cell r="D37">
            <v>1379635</v>
          </cell>
          <cell r="G37">
            <v>14115611.33</v>
          </cell>
          <cell r="H37">
            <v>554233.7799999993</v>
          </cell>
          <cell r="I37">
            <v>40.172493449354306</v>
          </cell>
          <cell r="J37">
            <v>-825401.2200000007</v>
          </cell>
          <cell r="K37">
            <v>106.59665647617062</v>
          </cell>
          <cell r="L37">
            <v>873534.3300000001</v>
          </cell>
        </row>
        <row r="38">
          <cell r="B38">
            <v>10169245</v>
          </cell>
          <cell r="C38">
            <v>5382331</v>
          </cell>
          <cell r="D38">
            <v>1221637</v>
          </cell>
          <cell r="G38">
            <v>8126037.15</v>
          </cell>
          <cell r="H38">
            <v>706676.4900000002</v>
          </cell>
          <cell r="I38">
            <v>57.846683589315006</v>
          </cell>
          <cell r="J38">
            <v>-514960.5099999998</v>
          </cell>
          <cell r="K38">
            <v>150.97616906132308</v>
          </cell>
          <cell r="L38">
            <v>2743706.1500000004</v>
          </cell>
        </row>
        <row r="39">
          <cell r="B39">
            <v>6720100</v>
          </cell>
          <cell r="C39">
            <v>4797710</v>
          </cell>
          <cell r="D39">
            <v>346310</v>
          </cell>
          <cell r="G39">
            <v>5285240.61</v>
          </cell>
          <cell r="H39">
            <v>105717.26000000071</v>
          </cell>
          <cell r="I39">
            <v>30.52677081227822</v>
          </cell>
          <cell r="J39">
            <v>-240592.7399999993</v>
          </cell>
          <cell r="K39">
            <v>110.16173570307501</v>
          </cell>
          <cell r="L39">
            <v>487530.61000000034</v>
          </cell>
        </row>
        <row r="40">
          <cell r="B40">
            <v>7830362</v>
          </cell>
          <cell r="C40">
            <v>3607864</v>
          </cell>
          <cell r="D40">
            <v>826840</v>
          </cell>
          <cell r="G40">
            <v>6022140.77</v>
          </cell>
          <cell r="H40">
            <v>286196.8599999994</v>
          </cell>
          <cell r="I40">
            <v>34.61333026945956</v>
          </cell>
          <cell r="J40">
            <v>-540643.1400000006</v>
          </cell>
          <cell r="K40">
            <v>166.91706699587345</v>
          </cell>
          <cell r="L40">
            <v>2414276.7699999996</v>
          </cell>
        </row>
        <row r="41">
          <cell r="B41">
            <v>11790270</v>
          </cell>
          <cell r="C41">
            <v>7211049</v>
          </cell>
          <cell r="D41">
            <v>1635750</v>
          </cell>
          <cell r="G41">
            <v>5826276.23</v>
          </cell>
          <cell r="H41">
            <v>250209.90000000037</v>
          </cell>
          <cell r="I41">
            <v>15.296341127922993</v>
          </cell>
          <cell r="J41">
            <v>-1385540.0999999996</v>
          </cell>
          <cell r="K41">
            <v>80.79651421034583</v>
          </cell>
          <cell r="L41">
            <v>-1384772.7699999996</v>
          </cell>
        </row>
        <row r="42">
          <cell r="B42">
            <v>6323454562</v>
          </cell>
          <cell r="C42">
            <v>4328559070</v>
          </cell>
          <cell r="D42">
            <v>626146220</v>
          </cell>
          <cell r="G42">
            <v>4348676894.73</v>
          </cell>
          <cell r="H42">
            <v>291226895.90999997</v>
          </cell>
          <cell r="I42">
            <v>46.51100439606582</v>
          </cell>
          <cell r="J42">
            <v>-330505610.3800001</v>
          </cell>
          <cell r="K42">
            <v>100.46476955505656</v>
          </cell>
          <cell r="L42">
            <v>20117824.729999542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0"/>
  <sheetViews>
    <sheetView tabSelected="1" zoomScalePageLayoutView="0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E10" sqref="E10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05.08.2016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05.08.2016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серпень</v>
      </c>
      <c r="E8" s="16" t="s">
        <v>10</v>
      </c>
      <c r="F8" s="21" t="str">
        <f>'[1]вспомогат'!H8</f>
        <v>за серпень</v>
      </c>
      <c r="G8" s="22" t="str">
        <f>'[1]вспомогат'!I8</f>
        <v>за серпень</v>
      </c>
      <c r="H8" s="23"/>
      <c r="I8" s="22" t="str">
        <f>'[1]вспомогат'!K8</f>
        <v>за 8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8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1230517148</v>
      </c>
      <c r="C10" s="33">
        <f>'[1]вспомогат'!C10</f>
        <v>975875553</v>
      </c>
      <c r="D10" s="33">
        <f>'[1]вспомогат'!D10</f>
        <v>147401380</v>
      </c>
      <c r="E10" s="33">
        <f>'[1]вспомогат'!G10</f>
        <v>912633173.85</v>
      </c>
      <c r="F10" s="33">
        <f>'[1]вспомогат'!H10</f>
        <v>52676947.81000006</v>
      </c>
      <c r="G10" s="34">
        <f>'[1]вспомогат'!I10</f>
        <v>35.737079130466796</v>
      </c>
      <c r="H10" s="35">
        <f>'[1]вспомогат'!J10</f>
        <v>-94724432.18999994</v>
      </c>
      <c r="I10" s="36">
        <f>'[1]вспомогат'!K10</f>
        <v>93.51942171769929</v>
      </c>
      <c r="J10" s="37">
        <f>'[1]вспомогат'!L10</f>
        <v>-63242379.149999976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3209270000</v>
      </c>
      <c r="C12" s="33">
        <f>'[1]вспомогат'!C11</f>
        <v>2105478900</v>
      </c>
      <c r="D12" s="38">
        <f>'[1]вспомогат'!D11</f>
        <v>291042500</v>
      </c>
      <c r="E12" s="33">
        <f>'[1]вспомогат'!G11</f>
        <v>2030285314.22</v>
      </c>
      <c r="F12" s="38">
        <f>'[1]вспомогат'!H11</f>
        <v>183465355.47000003</v>
      </c>
      <c r="G12" s="39">
        <f>'[1]вспомогат'!I11</f>
        <v>63.03730742760938</v>
      </c>
      <c r="H12" s="35">
        <f>'[1]вспомогат'!J11</f>
        <v>-107577144.52999997</v>
      </c>
      <c r="I12" s="36">
        <f>'[1]вспомогат'!K11</f>
        <v>96.4286706563528</v>
      </c>
      <c r="J12" s="37">
        <f>'[1]вспомогат'!L11</f>
        <v>-75193585.77999997</v>
      </c>
    </row>
    <row r="13" spans="1:10" ht="12.75">
      <c r="A13" s="32" t="s">
        <v>15</v>
      </c>
      <c r="B13" s="33">
        <f>'[1]вспомогат'!B12</f>
        <v>192808483</v>
      </c>
      <c r="C13" s="33">
        <f>'[1]вспомогат'!C12</f>
        <v>125185525</v>
      </c>
      <c r="D13" s="38">
        <f>'[1]вспомогат'!D12</f>
        <v>18167674</v>
      </c>
      <c r="E13" s="33">
        <f>'[1]вспомогат'!G12</f>
        <v>152739420.12</v>
      </c>
      <c r="F13" s="38">
        <f>'[1]вспомогат'!H12</f>
        <v>5558386.849999994</v>
      </c>
      <c r="G13" s="39">
        <f>'[1]вспомогат'!I12</f>
        <v>30.594928387640564</v>
      </c>
      <c r="H13" s="35">
        <f>'[1]вспомогат'!J12</f>
        <v>-12609287.150000006</v>
      </c>
      <c r="I13" s="36">
        <f>'[1]вспомогат'!K12</f>
        <v>122.01044818879818</v>
      </c>
      <c r="J13" s="37">
        <f>'[1]вспомогат'!L12</f>
        <v>27553895.120000005</v>
      </c>
    </row>
    <row r="14" spans="1:10" ht="12.75">
      <c r="A14" s="32" t="s">
        <v>16</v>
      </c>
      <c r="B14" s="33">
        <f>'[1]вспомогат'!B13</f>
        <v>297912086</v>
      </c>
      <c r="C14" s="33">
        <f>'[1]вспомогат'!C13</f>
        <v>208422525</v>
      </c>
      <c r="D14" s="38">
        <f>'[1]вспомогат'!D13</f>
        <v>25868457</v>
      </c>
      <c r="E14" s="33">
        <f>'[1]вспомогат'!G13</f>
        <v>255816387.03</v>
      </c>
      <c r="F14" s="38">
        <f>'[1]вспомогат'!H13</f>
        <v>12473235.620000005</v>
      </c>
      <c r="G14" s="39">
        <f>'[1]вспомогат'!I13</f>
        <v>48.217934374671074</v>
      </c>
      <c r="H14" s="35">
        <f>'[1]вспомогат'!J13</f>
        <v>-13395221.379999995</v>
      </c>
      <c r="I14" s="36">
        <f>'[1]вспомогат'!K13</f>
        <v>122.73931861731356</v>
      </c>
      <c r="J14" s="37">
        <f>'[1]вспомогат'!L13</f>
        <v>47393862.03</v>
      </c>
    </row>
    <row r="15" spans="1:10" ht="12.75">
      <c r="A15" s="32" t="s">
        <v>17</v>
      </c>
      <c r="B15" s="33">
        <f>'[1]вспомогат'!B14</f>
        <v>336215000</v>
      </c>
      <c r="C15" s="33">
        <f>'[1]вспомогат'!C14</f>
        <v>222525000</v>
      </c>
      <c r="D15" s="38">
        <f>'[1]вспомогат'!D14</f>
        <v>33756000</v>
      </c>
      <c r="E15" s="33">
        <f>'[1]вспомогат'!G14</f>
        <v>195678125.64</v>
      </c>
      <c r="F15" s="38">
        <f>'[1]вспомогат'!H14</f>
        <v>4729853.269999981</v>
      </c>
      <c r="G15" s="39">
        <f>'[1]вспомогат'!I14</f>
        <v>14.011889056760223</v>
      </c>
      <c r="H15" s="35">
        <f>'[1]вспомогат'!J14</f>
        <v>-29026146.73000002</v>
      </c>
      <c r="I15" s="36">
        <f>'[1]вспомогат'!K14</f>
        <v>87.93534463094034</v>
      </c>
      <c r="J15" s="37">
        <f>'[1]вспомогат'!L14</f>
        <v>-26846874.360000014</v>
      </c>
    </row>
    <row r="16" spans="1:10" ht="12.75">
      <c r="A16" s="32" t="s">
        <v>18</v>
      </c>
      <c r="B16" s="33">
        <f>'[1]вспомогат'!B15</f>
        <v>38932700</v>
      </c>
      <c r="C16" s="33">
        <f>'[1]вспомогат'!C15</f>
        <v>28630150</v>
      </c>
      <c r="D16" s="38">
        <f>'[1]вспомогат'!D15</f>
        <v>3038800</v>
      </c>
      <c r="E16" s="33">
        <f>'[1]вспомогат'!G15</f>
        <v>28516991.38</v>
      </c>
      <c r="F16" s="38">
        <f>'[1]вспомогат'!H15</f>
        <v>1009898.2399999984</v>
      </c>
      <c r="G16" s="39">
        <f>'[1]вспомогат'!I15</f>
        <v>33.23345531130704</v>
      </c>
      <c r="H16" s="35">
        <f>'[1]вспомогат'!J15</f>
        <v>-2028901.7600000016</v>
      </c>
      <c r="I16" s="36">
        <f>'[1]вспомогат'!K15</f>
        <v>99.60475715286158</v>
      </c>
      <c r="J16" s="37">
        <f>'[1]вспомогат'!L15</f>
        <v>-113158.62000000104</v>
      </c>
    </row>
    <row r="17" spans="1:10" ht="18" customHeight="1">
      <c r="A17" s="40" t="s">
        <v>19</v>
      </c>
      <c r="B17" s="41">
        <f>SUM(B12:B16)</f>
        <v>4075138269</v>
      </c>
      <c r="C17" s="41">
        <f>SUM(C12:C16)</f>
        <v>2690242100</v>
      </c>
      <c r="D17" s="41">
        <f>SUM(D12:D16)</f>
        <v>371873431</v>
      </c>
      <c r="E17" s="41">
        <f>SUM(E12:E16)</f>
        <v>2663036238.3900003</v>
      </c>
      <c r="F17" s="41">
        <f>SUM(F12:F16)</f>
        <v>207236729.45000002</v>
      </c>
      <c r="G17" s="42">
        <f>F17/D17*100</f>
        <v>55.72775901002727</v>
      </c>
      <c r="H17" s="41">
        <f>SUM(H12:H16)</f>
        <v>-164636701.54999998</v>
      </c>
      <c r="I17" s="43">
        <f>E17/C17*100</f>
        <v>98.98872069506311</v>
      </c>
      <c r="J17" s="41">
        <f>SUM(J12:J16)</f>
        <v>-27205861.60999998</v>
      </c>
    </row>
    <row r="18" spans="1:10" ht="20.25" customHeight="1">
      <c r="A18" s="32" t="s">
        <v>20</v>
      </c>
      <c r="B18" s="44">
        <f>'[1]вспомогат'!B16</f>
        <v>31300285</v>
      </c>
      <c r="C18" s="44">
        <f>'[1]вспомогат'!C16</f>
        <v>19453933</v>
      </c>
      <c r="D18" s="45">
        <f>'[1]вспомогат'!D16</f>
        <v>3665805</v>
      </c>
      <c r="E18" s="44">
        <f>'[1]вспомогат'!G16</f>
        <v>22821752.44</v>
      </c>
      <c r="F18" s="45">
        <f>'[1]вспомогат'!H16</f>
        <v>808668.9100000001</v>
      </c>
      <c r="G18" s="46">
        <f>'[1]вспомогат'!I16</f>
        <v>22.059790687175127</v>
      </c>
      <c r="H18" s="47">
        <f>'[1]вспомогат'!J16</f>
        <v>-2857136.09</v>
      </c>
      <c r="I18" s="48">
        <f>'[1]вспомогат'!K16</f>
        <v>117.31176641761849</v>
      </c>
      <c r="J18" s="49">
        <f>'[1]вспомогат'!L16</f>
        <v>3367819.4400000013</v>
      </c>
    </row>
    <row r="19" spans="1:10" ht="12.75">
      <c r="A19" s="32" t="s">
        <v>21</v>
      </c>
      <c r="B19" s="33">
        <f>'[1]вспомогат'!B17</f>
        <v>133481991</v>
      </c>
      <c r="C19" s="33">
        <f>'[1]вспомогат'!C17</f>
        <v>85377754</v>
      </c>
      <c r="D19" s="38">
        <f>'[1]вспомогат'!D17</f>
        <v>13158856</v>
      </c>
      <c r="E19" s="33">
        <f>'[1]вспомогат'!G17</f>
        <v>106249788.3</v>
      </c>
      <c r="F19" s="38">
        <f>'[1]вспомогат'!H17</f>
        <v>4760186.289999992</v>
      </c>
      <c r="G19" s="39">
        <f>'[1]вспомогат'!I17</f>
        <v>36.1747730197822</v>
      </c>
      <c r="H19" s="35">
        <f>'[1]вспомогат'!J17</f>
        <v>-8398669.710000008</v>
      </c>
      <c r="I19" s="36">
        <f>'[1]вспомогат'!K17</f>
        <v>124.44668935657408</v>
      </c>
      <c r="J19" s="37">
        <f>'[1]вспомогат'!L17</f>
        <v>20872034.299999997</v>
      </c>
    </row>
    <row r="20" spans="1:10" ht="12.75">
      <c r="A20" s="32" t="s">
        <v>22</v>
      </c>
      <c r="B20" s="33">
        <f>'[1]вспомогат'!B18</f>
        <v>16486357</v>
      </c>
      <c r="C20" s="33">
        <f>'[1]вспомогат'!C18</f>
        <v>10096944</v>
      </c>
      <c r="D20" s="38">
        <f>'[1]вспомогат'!D18</f>
        <v>1771045</v>
      </c>
      <c r="E20" s="33">
        <f>'[1]вспомогат'!G18</f>
        <v>10374678.35</v>
      </c>
      <c r="F20" s="38">
        <f>'[1]вспомогат'!H18</f>
        <v>509267.33999999985</v>
      </c>
      <c r="G20" s="39">
        <f>'[1]вспомогат'!I18</f>
        <v>28.75518916797709</v>
      </c>
      <c r="H20" s="35">
        <f>'[1]вспомогат'!J18</f>
        <v>-1261777.6600000001</v>
      </c>
      <c r="I20" s="36">
        <f>'[1]вспомогат'!K18</f>
        <v>102.7506773336566</v>
      </c>
      <c r="J20" s="37">
        <f>'[1]вспомогат'!L18</f>
        <v>277734.3499999996</v>
      </c>
    </row>
    <row r="21" spans="1:10" ht="12.75">
      <c r="A21" s="32" t="s">
        <v>23</v>
      </c>
      <c r="B21" s="33">
        <f>'[1]вспомогат'!B19</f>
        <v>11675288</v>
      </c>
      <c r="C21" s="33">
        <f>'[1]вспомогат'!C19</f>
        <v>7809017</v>
      </c>
      <c r="D21" s="38">
        <f>'[1]вспомогат'!D19</f>
        <v>1607669</v>
      </c>
      <c r="E21" s="33">
        <f>'[1]вспомогат'!G19</f>
        <v>9230573.57</v>
      </c>
      <c r="F21" s="38">
        <f>'[1]вспомогат'!H19</f>
        <v>354892.37000000104</v>
      </c>
      <c r="G21" s="39">
        <f>'[1]вспомогат'!I19</f>
        <v>22.07496505810593</v>
      </c>
      <c r="H21" s="35">
        <f>'[1]вспомогат'!J19</f>
        <v>-1252776.629999999</v>
      </c>
      <c r="I21" s="36">
        <f>'[1]вспомогат'!K19</f>
        <v>118.20403989388166</v>
      </c>
      <c r="J21" s="37">
        <f>'[1]вспомогат'!L19</f>
        <v>1421556.5700000003</v>
      </c>
    </row>
    <row r="22" spans="1:10" ht="12.75">
      <c r="A22" s="32" t="s">
        <v>24</v>
      </c>
      <c r="B22" s="33">
        <f>'[1]вспомогат'!B20</f>
        <v>76557385</v>
      </c>
      <c r="C22" s="33">
        <f>'[1]вспомогат'!C20</f>
        <v>47401754</v>
      </c>
      <c r="D22" s="38">
        <f>'[1]вспомогат'!D20</f>
        <v>7321972</v>
      </c>
      <c r="E22" s="33">
        <f>'[1]вспомогат'!G20</f>
        <v>53597318.8</v>
      </c>
      <c r="F22" s="38">
        <f>'[1]вспомогат'!H20</f>
        <v>2543423.2799999937</v>
      </c>
      <c r="G22" s="39">
        <f>'[1]вспомогат'!I20</f>
        <v>34.73686159957992</v>
      </c>
      <c r="H22" s="35">
        <f>'[1]вспомогат'!J20</f>
        <v>-4778548.720000006</v>
      </c>
      <c r="I22" s="36">
        <f>'[1]вспомогат'!K20</f>
        <v>113.07032815705512</v>
      </c>
      <c r="J22" s="37">
        <f>'[1]вспомогат'!L20</f>
        <v>6195564.799999997</v>
      </c>
    </row>
    <row r="23" spans="1:10" ht="12.75">
      <c r="A23" s="32" t="s">
        <v>25</v>
      </c>
      <c r="B23" s="33">
        <f>'[1]вспомогат'!B21</f>
        <v>56495430</v>
      </c>
      <c r="C23" s="33">
        <f>'[1]вспомогат'!C21</f>
        <v>34829790</v>
      </c>
      <c r="D23" s="38">
        <f>'[1]вспомогат'!D21</f>
        <v>6570015</v>
      </c>
      <c r="E23" s="33">
        <f>'[1]вспомогат'!G21</f>
        <v>39897376.71</v>
      </c>
      <c r="F23" s="38">
        <f>'[1]вспомогат'!H21</f>
        <v>1458836.1099999994</v>
      </c>
      <c r="G23" s="39">
        <f>'[1]вспомогат'!I21</f>
        <v>22.20445630641634</v>
      </c>
      <c r="H23" s="35">
        <f>'[1]вспомогат'!J21</f>
        <v>-5111178.890000001</v>
      </c>
      <c r="I23" s="36">
        <f>'[1]вспомогат'!K21</f>
        <v>114.54957583723588</v>
      </c>
      <c r="J23" s="37">
        <f>'[1]вспомогат'!L21</f>
        <v>5067586.710000001</v>
      </c>
    </row>
    <row r="24" spans="1:10" ht="12.75">
      <c r="A24" s="32" t="s">
        <v>26</v>
      </c>
      <c r="B24" s="33">
        <f>'[1]вспомогат'!B22</f>
        <v>73310693</v>
      </c>
      <c r="C24" s="33">
        <f>'[1]вспомогат'!C22</f>
        <v>50979934</v>
      </c>
      <c r="D24" s="38">
        <f>'[1]вспомогат'!D22</f>
        <v>6695913</v>
      </c>
      <c r="E24" s="33">
        <f>'[1]вспомогат'!G22</f>
        <v>56457876.74</v>
      </c>
      <c r="F24" s="38">
        <f>'[1]вспомогат'!H22</f>
        <v>1477845.5100000054</v>
      </c>
      <c r="G24" s="39">
        <f>'[1]вспомогат'!I22</f>
        <v>22.07085889556817</v>
      </c>
      <c r="H24" s="35">
        <f>'[1]вспомогат'!J22</f>
        <v>-5218067.489999995</v>
      </c>
      <c r="I24" s="36">
        <f>'[1]вспомогат'!K22</f>
        <v>110.74529194172752</v>
      </c>
      <c r="J24" s="37">
        <f>'[1]вспомогат'!L22</f>
        <v>5477942.740000002</v>
      </c>
    </row>
    <row r="25" spans="1:10" ht="12.75">
      <c r="A25" s="32" t="s">
        <v>27</v>
      </c>
      <c r="B25" s="33">
        <f>'[1]вспомогат'!B23</f>
        <v>39123200</v>
      </c>
      <c r="C25" s="33">
        <f>'[1]вспомогат'!C23</f>
        <v>22791150</v>
      </c>
      <c r="D25" s="38">
        <f>'[1]вспомогат'!D23</f>
        <v>4291950</v>
      </c>
      <c r="E25" s="33">
        <f>'[1]вспомогат'!G23</f>
        <v>27149882.72</v>
      </c>
      <c r="F25" s="38">
        <f>'[1]вспомогат'!H23</f>
        <v>890640.6699999981</v>
      </c>
      <c r="G25" s="39">
        <f>'[1]вспомогат'!I23</f>
        <v>20.751422313866613</v>
      </c>
      <c r="H25" s="35">
        <f>'[1]вспомогат'!J23</f>
        <v>-3401309.330000002</v>
      </c>
      <c r="I25" s="36">
        <f>'[1]вспомогат'!K23</f>
        <v>119.12467216441469</v>
      </c>
      <c r="J25" s="37">
        <f>'[1]вспомогат'!L23</f>
        <v>4358732.719999999</v>
      </c>
    </row>
    <row r="26" spans="1:10" ht="12.75">
      <c r="A26" s="50" t="s">
        <v>28</v>
      </c>
      <c r="B26" s="33">
        <f>'[1]вспомогат'!B24</f>
        <v>20364343</v>
      </c>
      <c r="C26" s="33">
        <f>'[1]вспомогат'!C24</f>
        <v>11925382</v>
      </c>
      <c r="D26" s="38">
        <f>'[1]вспомогат'!D24</f>
        <v>2873495</v>
      </c>
      <c r="E26" s="33">
        <f>'[1]вспомогат'!G24</f>
        <v>15411883.66</v>
      </c>
      <c r="F26" s="38">
        <f>'[1]вспомогат'!H24</f>
        <v>667712.0899999999</v>
      </c>
      <c r="G26" s="39">
        <f>'[1]вспомогат'!I24</f>
        <v>23.236932376774618</v>
      </c>
      <c r="H26" s="35">
        <f>'[1]вспомогат'!J24</f>
        <v>-2205782.91</v>
      </c>
      <c r="I26" s="36">
        <f>'[1]вспомогат'!K24</f>
        <v>129.2359746631177</v>
      </c>
      <c r="J26" s="37">
        <f>'[1]вспомогат'!L24</f>
        <v>3486501.66</v>
      </c>
    </row>
    <row r="27" spans="1:10" ht="12.75">
      <c r="A27" s="32" t="s">
        <v>29</v>
      </c>
      <c r="B27" s="33">
        <f>'[1]вспомогат'!B25</f>
        <v>62323440</v>
      </c>
      <c r="C27" s="33">
        <f>'[1]вспомогат'!C25</f>
        <v>46301910</v>
      </c>
      <c r="D27" s="38">
        <f>'[1]вспомогат'!D25</f>
        <v>6123110</v>
      </c>
      <c r="E27" s="33">
        <f>'[1]вспомогат'!G25</f>
        <v>64365849.44</v>
      </c>
      <c r="F27" s="38">
        <f>'[1]вспомогат'!H25</f>
        <v>1576500.9699999988</v>
      </c>
      <c r="G27" s="39">
        <f>'[1]вспомогат'!I25</f>
        <v>25.746736054064012</v>
      </c>
      <c r="H27" s="35">
        <f>'[1]вспомогат'!J25</f>
        <v>-4546609.030000001</v>
      </c>
      <c r="I27" s="36">
        <f>'[1]вспомогат'!K25</f>
        <v>139.0133785841664</v>
      </c>
      <c r="J27" s="37">
        <f>'[1]вспомогат'!L25</f>
        <v>18063939.439999998</v>
      </c>
    </row>
    <row r="28" spans="1:10" ht="12.75">
      <c r="A28" s="32" t="s">
        <v>30</v>
      </c>
      <c r="B28" s="33">
        <f>'[1]вспомогат'!B26</f>
        <v>41971865</v>
      </c>
      <c r="C28" s="33">
        <f>'[1]вспомогат'!C26</f>
        <v>27308225</v>
      </c>
      <c r="D28" s="38">
        <f>'[1]вспомогат'!D26</f>
        <v>4767146</v>
      </c>
      <c r="E28" s="33">
        <f>'[1]вспомогат'!G26</f>
        <v>28386566.56</v>
      </c>
      <c r="F28" s="38">
        <f>'[1]вспомогат'!H26</f>
        <v>1047662.0999999978</v>
      </c>
      <c r="G28" s="39">
        <f>'[1]вспомогат'!I26</f>
        <v>21.976715208638414</v>
      </c>
      <c r="H28" s="35">
        <f>'[1]вспомогат'!J26</f>
        <v>-3719483.9000000022</v>
      </c>
      <c r="I28" s="36">
        <f>'[1]вспомогат'!K26</f>
        <v>103.94877938789504</v>
      </c>
      <c r="J28" s="37">
        <f>'[1]вспомогат'!L26</f>
        <v>1078341.5599999987</v>
      </c>
    </row>
    <row r="29" spans="1:10" ht="12.75">
      <c r="A29" s="32" t="s">
        <v>31</v>
      </c>
      <c r="B29" s="33">
        <f>'[1]вспомогат'!B27</f>
        <v>27455354</v>
      </c>
      <c r="C29" s="33">
        <f>'[1]вспомогат'!C27</f>
        <v>19062514</v>
      </c>
      <c r="D29" s="38">
        <f>'[1]вспомогат'!D27</f>
        <v>3002745</v>
      </c>
      <c r="E29" s="33">
        <f>'[1]вспомогат'!G27</f>
        <v>20226671.06</v>
      </c>
      <c r="F29" s="38">
        <f>'[1]вспомогат'!H27</f>
        <v>761362.9599999972</v>
      </c>
      <c r="G29" s="39">
        <f>'[1]вспомогат'!I27</f>
        <v>25.355564991366137</v>
      </c>
      <c r="H29" s="35">
        <f>'[1]вспомогат'!J27</f>
        <v>-2241382.040000003</v>
      </c>
      <c r="I29" s="36">
        <f>'[1]вспомогат'!K27</f>
        <v>106.10704894433125</v>
      </c>
      <c r="J29" s="37">
        <f>'[1]вспомогат'!L27</f>
        <v>1164157.0599999987</v>
      </c>
    </row>
    <row r="30" spans="1:10" ht="12.75">
      <c r="A30" s="32" t="s">
        <v>32</v>
      </c>
      <c r="B30" s="33">
        <f>'[1]вспомогат'!B28</f>
        <v>51267387</v>
      </c>
      <c r="C30" s="33">
        <f>'[1]вспомогат'!C28</f>
        <v>34642789</v>
      </c>
      <c r="D30" s="38">
        <f>'[1]вспомогат'!D28</f>
        <v>4644284</v>
      </c>
      <c r="E30" s="33">
        <f>'[1]вспомогат'!G28</f>
        <v>37552725.85</v>
      </c>
      <c r="F30" s="38">
        <f>'[1]вспомогат'!H28</f>
        <v>1536571.2199999988</v>
      </c>
      <c r="G30" s="39">
        <f>'[1]вспомогат'!I28</f>
        <v>33.08521227384025</v>
      </c>
      <c r="H30" s="35">
        <f>'[1]вспомогат'!J28</f>
        <v>-3107712.780000001</v>
      </c>
      <c r="I30" s="36">
        <f>'[1]вспомогат'!K28</f>
        <v>108.39983423390073</v>
      </c>
      <c r="J30" s="37">
        <f>'[1]вспомогат'!L28</f>
        <v>2909936.8500000015</v>
      </c>
    </row>
    <row r="31" spans="1:10" ht="12.75">
      <c r="A31" s="32" t="s">
        <v>33</v>
      </c>
      <c r="B31" s="33">
        <f>'[1]вспомогат'!B29</f>
        <v>81458199</v>
      </c>
      <c r="C31" s="33">
        <f>'[1]вспомогат'!C29</f>
        <v>54969927</v>
      </c>
      <c r="D31" s="38">
        <f>'[1]вспомогат'!D29</f>
        <v>7724376</v>
      </c>
      <c r="E31" s="33">
        <f>'[1]вспомогат'!G29</f>
        <v>64098118.55</v>
      </c>
      <c r="F31" s="38">
        <f>'[1]вспомогат'!H29</f>
        <v>2708359.75</v>
      </c>
      <c r="G31" s="39">
        <f>'[1]вспомогат'!I29</f>
        <v>35.06250537260227</v>
      </c>
      <c r="H31" s="35">
        <f>'[1]вспомогат'!J29</f>
        <v>-5016016.25</v>
      </c>
      <c r="I31" s="36">
        <f>'[1]вспомогат'!K29</f>
        <v>116.60579165404386</v>
      </c>
      <c r="J31" s="37">
        <f>'[1]вспомогат'!L29</f>
        <v>9128191.549999997</v>
      </c>
    </row>
    <row r="32" spans="1:10" ht="12.75">
      <c r="A32" s="32" t="s">
        <v>34</v>
      </c>
      <c r="B32" s="33">
        <f>'[1]вспомогат'!B30</f>
        <v>35705463</v>
      </c>
      <c r="C32" s="33">
        <f>'[1]вспомогат'!C30</f>
        <v>23490733</v>
      </c>
      <c r="D32" s="38">
        <f>'[1]вспомогат'!D30</f>
        <v>4834174</v>
      </c>
      <c r="E32" s="33">
        <f>'[1]вспомогат'!G30</f>
        <v>30200843.97</v>
      </c>
      <c r="F32" s="38">
        <f>'[1]вспомогат'!H30</f>
        <v>1213059.5199999996</v>
      </c>
      <c r="G32" s="39">
        <f>'[1]вспомогат'!I30</f>
        <v>25.0934186481496</v>
      </c>
      <c r="H32" s="35">
        <f>'[1]вспомогат'!J30</f>
        <v>-3621114.4800000004</v>
      </c>
      <c r="I32" s="36">
        <f>'[1]вспомогат'!K30</f>
        <v>128.56492800799361</v>
      </c>
      <c r="J32" s="37">
        <f>'[1]вспомогат'!L30</f>
        <v>6710110.969999999</v>
      </c>
    </row>
    <row r="33" spans="1:10" ht="12.75">
      <c r="A33" s="32" t="s">
        <v>35</v>
      </c>
      <c r="B33" s="33">
        <f>'[1]вспомогат'!B31</f>
        <v>47002374</v>
      </c>
      <c r="C33" s="33">
        <f>'[1]вспомогат'!C31</f>
        <v>29970147</v>
      </c>
      <c r="D33" s="38">
        <f>'[1]вспомогат'!D31</f>
        <v>4060517</v>
      </c>
      <c r="E33" s="33">
        <f>'[1]вспомогат'!G31</f>
        <v>30544481.86</v>
      </c>
      <c r="F33" s="38">
        <f>'[1]вспомогат'!H31</f>
        <v>1026543</v>
      </c>
      <c r="G33" s="39">
        <f>'[1]вспомогат'!I31</f>
        <v>25.281091053183623</v>
      </c>
      <c r="H33" s="35">
        <f>'[1]вспомогат'!J31</f>
        <v>-3033974</v>
      </c>
      <c r="I33" s="36">
        <f>'[1]вспомогат'!K31</f>
        <v>101.91635649968617</v>
      </c>
      <c r="J33" s="37">
        <f>'[1]вспомогат'!L31</f>
        <v>574334.8599999994</v>
      </c>
    </row>
    <row r="34" spans="1:10" ht="12.75">
      <c r="A34" s="32" t="s">
        <v>36</v>
      </c>
      <c r="B34" s="33">
        <f>'[1]вспомогат'!B32</f>
        <v>17791206</v>
      </c>
      <c r="C34" s="33">
        <f>'[1]вспомогат'!C32</f>
        <v>12488915</v>
      </c>
      <c r="D34" s="38">
        <f>'[1]вспомогат'!D32</f>
        <v>2603205</v>
      </c>
      <c r="E34" s="33">
        <f>'[1]вспомогат'!G32</f>
        <v>14450546.37</v>
      </c>
      <c r="F34" s="38">
        <f>'[1]вспомогат'!H32</f>
        <v>1269956.8899999987</v>
      </c>
      <c r="G34" s="39">
        <f>'[1]вспомогат'!I32</f>
        <v>48.7843596643368</v>
      </c>
      <c r="H34" s="35">
        <f>'[1]вспомогат'!J32</f>
        <v>-1333248.1100000013</v>
      </c>
      <c r="I34" s="36">
        <f>'[1]вспомогат'!K32</f>
        <v>115.70697990978398</v>
      </c>
      <c r="J34" s="37">
        <f>'[1]вспомогат'!L32</f>
        <v>1961631.3699999992</v>
      </c>
    </row>
    <row r="35" spans="1:10" ht="12.75">
      <c r="A35" s="32" t="s">
        <v>37</v>
      </c>
      <c r="B35" s="33">
        <f>'[1]вспомогат'!B33</f>
        <v>33106094</v>
      </c>
      <c r="C35" s="33">
        <f>'[1]вспомогат'!C33</f>
        <v>20547110</v>
      </c>
      <c r="D35" s="38">
        <f>'[1]вспомогат'!D33</f>
        <v>3790371</v>
      </c>
      <c r="E35" s="33">
        <f>'[1]вспомогат'!G33</f>
        <v>24478200.93</v>
      </c>
      <c r="F35" s="38">
        <f>'[1]вспомогат'!H33</f>
        <v>1205219.129999999</v>
      </c>
      <c r="G35" s="39">
        <f>'[1]вспомогат'!I33</f>
        <v>31.796864475799307</v>
      </c>
      <c r="H35" s="35">
        <f>'[1]вспомогат'!J33</f>
        <v>-2585151.870000001</v>
      </c>
      <c r="I35" s="36">
        <f>'[1]вспомогат'!K33</f>
        <v>119.13208684822342</v>
      </c>
      <c r="J35" s="37">
        <f>'[1]вспомогат'!L33</f>
        <v>3931090.9299999997</v>
      </c>
    </row>
    <row r="36" spans="1:10" ht="12.75">
      <c r="A36" s="32" t="s">
        <v>38</v>
      </c>
      <c r="B36" s="33">
        <f>'[1]вспомогат'!B34</f>
        <v>30491109</v>
      </c>
      <c r="C36" s="33">
        <f>'[1]вспомогат'!C34</f>
        <v>18376275</v>
      </c>
      <c r="D36" s="38">
        <f>'[1]вспомогат'!D34</f>
        <v>3939435</v>
      </c>
      <c r="E36" s="33">
        <f>'[1]вспомогат'!G34</f>
        <v>21686588.94</v>
      </c>
      <c r="F36" s="38">
        <f>'[1]вспомогат'!H34</f>
        <v>922505.4600000009</v>
      </c>
      <c r="G36" s="39">
        <f>'[1]вспомогат'!I34</f>
        <v>23.417202213007727</v>
      </c>
      <c r="H36" s="35">
        <f>'[1]вспомогат'!J34</f>
        <v>-3016929.539999999</v>
      </c>
      <c r="I36" s="36">
        <f>'[1]вспомогат'!K34</f>
        <v>118.01406400372221</v>
      </c>
      <c r="J36" s="37">
        <f>'[1]вспомогат'!L34</f>
        <v>3310313.9400000013</v>
      </c>
    </row>
    <row r="37" spans="1:10" ht="12.75">
      <c r="A37" s="32" t="s">
        <v>39</v>
      </c>
      <c r="B37" s="33">
        <f>'[1]вспомогат'!B35</f>
        <v>68975986</v>
      </c>
      <c r="C37" s="33">
        <f>'[1]вспомогат'!C35</f>
        <v>45215753</v>
      </c>
      <c r="D37" s="38">
        <f>'[1]вспомогат'!D35</f>
        <v>6849554</v>
      </c>
      <c r="E37" s="33">
        <f>'[1]вспомогат'!G35</f>
        <v>51315576.86</v>
      </c>
      <c r="F37" s="38">
        <f>'[1]вспомогат'!H35</f>
        <v>2411946.789999999</v>
      </c>
      <c r="G37" s="39">
        <f>'[1]вспомогат'!I35</f>
        <v>35.213194756914085</v>
      </c>
      <c r="H37" s="35">
        <f>'[1]вспомогат'!J35</f>
        <v>-4437607.210000001</v>
      </c>
      <c r="I37" s="36">
        <f>'[1]вспомогат'!K35</f>
        <v>113.49048385857911</v>
      </c>
      <c r="J37" s="37">
        <f>'[1]вспомогат'!L35</f>
        <v>6099823.859999999</v>
      </c>
    </row>
    <row r="38" spans="1:10" ht="18.75" customHeight="1">
      <c r="A38" s="51" t="s">
        <v>40</v>
      </c>
      <c r="B38" s="41">
        <f>SUM(B18:B37)</f>
        <v>956343449</v>
      </c>
      <c r="C38" s="41">
        <f>SUM(C18:C37)</f>
        <v>623039956</v>
      </c>
      <c r="D38" s="41">
        <f>SUM(D18:D37)</f>
        <v>100295637</v>
      </c>
      <c r="E38" s="41">
        <f>SUM(E18:E37)</f>
        <v>728497301.6800001</v>
      </c>
      <c r="F38" s="41">
        <f>SUM(F18:F37)</f>
        <v>29151160.35999998</v>
      </c>
      <c r="G38" s="42">
        <f>F38/D38*100</f>
        <v>29.06523277777276</v>
      </c>
      <c r="H38" s="41">
        <f>SUM(H18:H37)</f>
        <v>-71144476.64000003</v>
      </c>
      <c r="I38" s="43">
        <f>E38/C38*100</f>
        <v>116.92625724312296</v>
      </c>
      <c r="J38" s="41">
        <f>SUM(J18:J37)</f>
        <v>105457345.67999999</v>
      </c>
    </row>
    <row r="39" spans="1:10" ht="12" customHeight="1">
      <c r="A39" s="50" t="s">
        <v>41</v>
      </c>
      <c r="B39" s="33">
        <f>'[1]вспомогат'!B36</f>
        <v>8020900</v>
      </c>
      <c r="C39" s="33">
        <f>'[1]вспомогат'!C36</f>
        <v>5160430</v>
      </c>
      <c r="D39" s="38">
        <f>'[1]вспомогат'!D36</f>
        <v>1165600</v>
      </c>
      <c r="E39" s="33">
        <f>'[1]вспомогат'!G36</f>
        <v>5134874.72</v>
      </c>
      <c r="F39" s="38">
        <f>'[1]вспомогат'!H36</f>
        <v>259024</v>
      </c>
      <c r="G39" s="39">
        <f>'[1]вспомогат'!I36</f>
        <v>22.222374742621824</v>
      </c>
      <c r="H39" s="35">
        <f>'[1]вспомогат'!J36</f>
        <v>-906576</v>
      </c>
      <c r="I39" s="36">
        <f>'[1]вспомогат'!K36</f>
        <v>99.50478390366693</v>
      </c>
      <c r="J39" s="37">
        <f>'[1]вспомогат'!L36</f>
        <v>-25555.28000000026</v>
      </c>
    </row>
    <row r="40" spans="1:10" ht="12.75" customHeight="1">
      <c r="A40" s="50" t="s">
        <v>42</v>
      </c>
      <c r="B40" s="33">
        <f>'[1]вспомогат'!B37</f>
        <v>16924819</v>
      </c>
      <c r="C40" s="33">
        <f>'[1]вспомогат'!C37</f>
        <v>13242077</v>
      </c>
      <c r="D40" s="38">
        <f>'[1]вспомогат'!D37</f>
        <v>1379635</v>
      </c>
      <c r="E40" s="33">
        <f>'[1]вспомогат'!G37</f>
        <v>14115611.33</v>
      </c>
      <c r="F40" s="38">
        <f>'[1]вспомогат'!H37</f>
        <v>554233.7799999993</v>
      </c>
      <c r="G40" s="39">
        <f>'[1]вспомогат'!I37</f>
        <v>40.172493449354306</v>
      </c>
      <c r="H40" s="35">
        <f>'[1]вспомогат'!J37</f>
        <v>-825401.2200000007</v>
      </c>
      <c r="I40" s="36">
        <f>'[1]вспомогат'!K37</f>
        <v>106.59665647617062</v>
      </c>
      <c r="J40" s="37">
        <f>'[1]вспомогат'!L37</f>
        <v>873534.3300000001</v>
      </c>
    </row>
    <row r="41" spans="1:10" ht="12.75" customHeight="1">
      <c r="A41" s="50" t="s">
        <v>43</v>
      </c>
      <c r="B41" s="33">
        <f>'[1]вспомогат'!B38</f>
        <v>10169245</v>
      </c>
      <c r="C41" s="33">
        <f>'[1]вспомогат'!C38</f>
        <v>5382331</v>
      </c>
      <c r="D41" s="38">
        <f>'[1]вспомогат'!D38</f>
        <v>1221637</v>
      </c>
      <c r="E41" s="33">
        <f>'[1]вспомогат'!G38</f>
        <v>8126037.15</v>
      </c>
      <c r="F41" s="38">
        <f>'[1]вспомогат'!H38</f>
        <v>706676.4900000002</v>
      </c>
      <c r="G41" s="39">
        <f>'[1]вспомогат'!I38</f>
        <v>57.846683589315006</v>
      </c>
      <c r="H41" s="35">
        <f>'[1]вспомогат'!J38</f>
        <v>-514960.5099999998</v>
      </c>
      <c r="I41" s="36">
        <f>'[1]вспомогат'!K38</f>
        <v>150.97616906132308</v>
      </c>
      <c r="J41" s="37">
        <f>'[1]вспомогат'!L38</f>
        <v>2743706.1500000004</v>
      </c>
    </row>
    <row r="42" spans="1:10" ht="12.75" customHeight="1">
      <c r="A42" s="50" t="s">
        <v>44</v>
      </c>
      <c r="B42" s="33">
        <f>'[1]вспомогат'!B39</f>
        <v>6720100</v>
      </c>
      <c r="C42" s="33">
        <f>'[1]вспомогат'!C39</f>
        <v>4797710</v>
      </c>
      <c r="D42" s="38">
        <f>'[1]вспомогат'!D39</f>
        <v>346310</v>
      </c>
      <c r="E42" s="33">
        <f>'[1]вспомогат'!G39</f>
        <v>5285240.61</v>
      </c>
      <c r="F42" s="38">
        <f>'[1]вспомогат'!H39</f>
        <v>105717.26000000071</v>
      </c>
      <c r="G42" s="39">
        <f>'[1]вспомогат'!I39</f>
        <v>30.52677081227822</v>
      </c>
      <c r="H42" s="35">
        <f>'[1]вспомогат'!J39</f>
        <v>-240592.7399999993</v>
      </c>
      <c r="I42" s="36">
        <f>'[1]вспомогат'!K39</f>
        <v>110.16173570307501</v>
      </c>
      <c r="J42" s="37">
        <f>'[1]вспомогат'!L39</f>
        <v>487530.61000000034</v>
      </c>
    </row>
    <row r="43" spans="1:10" ht="12" customHeight="1">
      <c r="A43" s="50" t="s">
        <v>45</v>
      </c>
      <c r="B43" s="33">
        <f>'[1]вспомогат'!B40</f>
        <v>7830362</v>
      </c>
      <c r="C43" s="33">
        <f>'[1]вспомогат'!C40</f>
        <v>3607864</v>
      </c>
      <c r="D43" s="38">
        <f>'[1]вспомогат'!D40</f>
        <v>826840</v>
      </c>
      <c r="E43" s="33">
        <f>'[1]вспомогат'!G40</f>
        <v>6022140.77</v>
      </c>
      <c r="F43" s="38">
        <f>'[1]вспомогат'!H40</f>
        <v>286196.8599999994</v>
      </c>
      <c r="G43" s="39">
        <f>'[1]вспомогат'!I40</f>
        <v>34.61333026945956</v>
      </c>
      <c r="H43" s="35">
        <f>'[1]вспомогат'!J40</f>
        <v>-540643.1400000006</v>
      </c>
      <c r="I43" s="36">
        <f>'[1]вспомогат'!K40</f>
        <v>166.91706699587345</v>
      </c>
      <c r="J43" s="37">
        <f>'[1]вспомогат'!L40</f>
        <v>2414276.7699999996</v>
      </c>
    </row>
    <row r="44" spans="1:10" ht="14.25" customHeight="1">
      <c r="A44" s="50" t="s">
        <v>46</v>
      </c>
      <c r="B44" s="33">
        <f>'[1]вспомогат'!B41</f>
        <v>11790270</v>
      </c>
      <c r="C44" s="33">
        <f>'[1]вспомогат'!C41</f>
        <v>7211049</v>
      </c>
      <c r="D44" s="38">
        <f>'[1]вспомогат'!D41</f>
        <v>1635750</v>
      </c>
      <c r="E44" s="33">
        <f>'[1]вспомогат'!G41</f>
        <v>5826276.23</v>
      </c>
      <c r="F44" s="38">
        <f>'[1]вспомогат'!H41</f>
        <v>250209.90000000037</v>
      </c>
      <c r="G44" s="39">
        <f>'[1]вспомогат'!I41</f>
        <v>15.296341127922993</v>
      </c>
      <c r="H44" s="35">
        <f>'[1]вспомогат'!J41</f>
        <v>-1385540.0999999996</v>
      </c>
      <c r="I44" s="36">
        <f>'[1]вспомогат'!K41</f>
        <v>80.79651421034583</v>
      </c>
      <c r="J44" s="37">
        <f>'[1]вспомогат'!L41</f>
        <v>-1384772.7699999996</v>
      </c>
    </row>
    <row r="45" spans="1:10" ht="15" customHeight="1">
      <c r="A45" s="51" t="s">
        <v>47</v>
      </c>
      <c r="B45" s="41">
        <f>SUM(B39:B44)</f>
        <v>61455696</v>
      </c>
      <c r="C45" s="41">
        <f>SUM(C39:C44)</f>
        <v>39401461</v>
      </c>
      <c r="D45" s="41">
        <f>SUM(D39:D44)</f>
        <v>6575772</v>
      </c>
      <c r="E45" s="41">
        <f>SUM(E39:E44)</f>
        <v>44510180.81</v>
      </c>
      <c r="F45" s="41">
        <f>SUM(F39:F44)</f>
        <v>2162058.29</v>
      </c>
      <c r="G45" s="42">
        <f>F45/D45*100</f>
        <v>32.87915532959476</v>
      </c>
      <c r="H45" s="41">
        <f>SUM(H39:H44)</f>
        <v>-4413713.71</v>
      </c>
      <c r="I45" s="43">
        <f>E45/C45*100</f>
        <v>112.9658131458628</v>
      </c>
      <c r="J45" s="41">
        <f>SUM(J39:J44)</f>
        <v>5108719.8100000005</v>
      </c>
    </row>
    <row r="46" spans="1:10" ht="15.75" customHeight="1">
      <c r="A46" s="52" t="s">
        <v>48</v>
      </c>
      <c r="B46" s="53">
        <f>'[1]вспомогат'!B42</f>
        <v>6323454562</v>
      </c>
      <c r="C46" s="53">
        <f>'[1]вспомогат'!C42</f>
        <v>4328559070</v>
      </c>
      <c r="D46" s="53">
        <f>'[1]вспомогат'!D42</f>
        <v>626146220</v>
      </c>
      <c r="E46" s="53">
        <f>'[1]вспомогат'!G42</f>
        <v>4348676894.73</v>
      </c>
      <c r="F46" s="53">
        <f>'[1]вспомогат'!H42</f>
        <v>291226895.90999997</v>
      </c>
      <c r="G46" s="54">
        <f>'[1]вспомогат'!I42</f>
        <v>46.51100439606582</v>
      </c>
      <c r="H46" s="53">
        <f>'[1]вспомогат'!J42</f>
        <v>-330505610.3800001</v>
      </c>
      <c r="I46" s="54">
        <f>'[1]вспомогат'!K42</f>
        <v>100.46476955505656</v>
      </c>
      <c r="J46" s="53">
        <f>'[1]вспомогат'!L42</f>
        <v>20117824.729999542</v>
      </c>
    </row>
    <row r="48" spans="2:5" ht="12.75">
      <c r="B48" s="55"/>
      <c r="E48" s="56"/>
    </row>
    <row r="49" ht="12.75">
      <c r="G49" s="57"/>
    </row>
    <row r="50" spans="2:5" ht="12.75">
      <c r="B50" s="58"/>
      <c r="C50" s="59"/>
      <c r="D50" s="59"/>
      <c r="E50" s="58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за період з 01.01.2016 по 05.08.2016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2016-08-08T04:40:53Z</dcterms:created>
  <dcterms:modified xsi:type="dcterms:W3CDTF">2016-08-08T04:42:39Z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