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<sst xmlns="http://schemas.openxmlformats.org/spreadsheetml/2006/main" count="54" uniqueCount="49">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</sst>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507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25.07.2016</v>
          </cell>
        </row>
        <row r="6">
          <cell r="G6" t="str">
            <v>Фактично надійшло на 25.07.2016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1080428875</v>
          </cell>
          <cell r="C10">
            <v>664896700</v>
          </cell>
          <cell r="D10">
            <v>61975590</v>
          </cell>
          <cell r="G10">
            <v>821611884.21</v>
          </cell>
          <cell r="H10">
            <v>68602500.75</v>
          </cell>
          <cell r="I10">
            <v>110.69277557502882</v>
          </cell>
          <cell r="J10">
            <v>6626910.75</v>
          </cell>
          <cell r="K10">
            <v>123.56985441648305</v>
          </cell>
          <cell r="L10">
            <v>156715184.21000004</v>
          </cell>
        </row>
        <row r="11">
          <cell r="B11">
            <v>3209270000</v>
          </cell>
          <cell r="C11">
            <v>1814436400</v>
          </cell>
          <cell r="D11">
            <v>282317500</v>
          </cell>
          <cell r="G11">
            <v>1732938827.99</v>
          </cell>
          <cell r="H11">
            <v>186284511.99</v>
          </cell>
          <cell r="I11">
            <v>65.98404703569562</v>
          </cell>
          <cell r="J11">
            <v>-96032988.00999999</v>
          </cell>
          <cell r="K11">
            <v>95.50838089392386</v>
          </cell>
          <cell r="L11">
            <v>-81497572.00999999</v>
          </cell>
        </row>
        <row r="12">
          <cell r="B12">
            <v>189308400</v>
          </cell>
          <cell r="C12">
            <v>103517768</v>
          </cell>
          <cell r="D12">
            <v>17402551</v>
          </cell>
          <cell r="G12">
            <v>138794911.18</v>
          </cell>
          <cell r="H12">
            <v>16740804.110000014</v>
          </cell>
          <cell r="I12">
            <v>96.1974144480313</v>
          </cell>
          <cell r="J12">
            <v>-661746.8899999857</v>
          </cell>
          <cell r="K12">
            <v>134.07834602848084</v>
          </cell>
          <cell r="L12">
            <v>35277143.18000001</v>
          </cell>
        </row>
        <row r="13">
          <cell r="B13">
            <v>297912086</v>
          </cell>
          <cell r="C13">
            <v>182554068</v>
          </cell>
          <cell r="D13">
            <v>26217976</v>
          </cell>
          <cell r="G13">
            <v>229447355.66</v>
          </cell>
          <cell r="H13">
            <v>22930236.28999999</v>
          </cell>
          <cell r="I13">
            <v>87.45997894726882</v>
          </cell>
          <cell r="J13">
            <v>-3287739.7100000083</v>
          </cell>
          <cell r="K13">
            <v>125.68734193313074</v>
          </cell>
          <cell r="L13">
            <v>46893287.66</v>
          </cell>
        </row>
        <row r="14">
          <cell r="B14">
            <v>310690000</v>
          </cell>
          <cell r="C14">
            <v>164885000</v>
          </cell>
          <cell r="D14">
            <v>31741000</v>
          </cell>
          <cell r="G14">
            <v>177871364.11</v>
          </cell>
          <cell r="H14">
            <v>18940347.070000023</v>
          </cell>
          <cell r="I14">
            <v>59.67155121136707</v>
          </cell>
          <cell r="J14">
            <v>-12800652.929999977</v>
          </cell>
          <cell r="K14">
            <v>107.87601304545593</v>
          </cell>
          <cell r="L14">
            <v>12986364.110000014</v>
          </cell>
        </row>
        <row r="15">
          <cell r="B15">
            <v>36700000</v>
          </cell>
          <cell r="C15">
            <v>23358650</v>
          </cell>
          <cell r="D15">
            <v>2754750</v>
          </cell>
          <cell r="G15">
            <v>26149847.74</v>
          </cell>
          <cell r="H15">
            <v>3313167.8099999987</v>
          </cell>
          <cell r="I15">
            <v>120.27108848352842</v>
          </cell>
          <cell r="J15">
            <v>558417.8099999987</v>
          </cell>
          <cell r="K15">
            <v>111.9493110261081</v>
          </cell>
          <cell r="L15">
            <v>2791197.7399999984</v>
          </cell>
        </row>
        <row r="16">
          <cell r="B16">
            <v>30430463</v>
          </cell>
          <cell r="C16">
            <v>15168838</v>
          </cell>
          <cell r="D16">
            <v>2595457</v>
          </cell>
          <cell r="G16">
            <v>20310027.8</v>
          </cell>
          <cell r="H16">
            <v>2922129.170000002</v>
          </cell>
          <cell r="I16">
            <v>112.58630638072609</v>
          </cell>
          <cell r="J16">
            <v>326672.1700000018</v>
          </cell>
          <cell r="K16">
            <v>133.89310242485286</v>
          </cell>
          <cell r="L16">
            <v>5141189.800000001</v>
          </cell>
        </row>
        <row r="17">
          <cell r="B17">
            <v>130927670</v>
          </cell>
          <cell r="C17">
            <v>70928737</v>
          </cell>
          <cell r="D17">
            <v>12134224</v>
          </cell>
          <cell r="G17">
            <v>97205681.9</v>
          </cell>
          <cell r="H17">
            <v>14813240.710000008</v>
          </cell>
          <cell r="I17">
            <v>122.07818736492757</v>
          </cell>
          <cell r="J17">
            <v>2679016.7100000083</v>
          </cell>
          <cell r="K17">
            <v>137.04696574535086</v>
          </cell>
          <cell r="L17">
            <v>26276944.900000006</v>
          </cell>
        </row>
        <row r="18">
          <cell r="B18">
            <v>16163740</v>
          </cell>
          <cell r="C18">
            <v>8003282</v>
          </cell>
          <cell r="D18">
            <v>1989840</v>
          </cell>
          <cell r="G18">
            <v>8731969.36</v>
          </cell>
          <cell r="H18">
            <v>1201520.4799999995</v>
          </cell>
          <cell r="I18">
            <v>60.382768463796054</v>
          </cell>
          <cell r="J18">
            <v>-788319.5200000005</v>
          </cell>
          <cell r="K18">
            <v>109.10485673252548</v>
          </cell>
          <cell r="L18">
            <v>728687.3599999994</v>
          </cell>
        </row>
        <row r="19">
          <cell r="B19">
            <v>11285802</v>
          </cell>
          <cell r="C19">
            <v>5811862</v>
          </cell>
          <cell r="D19">
            <v>1936351</v>
          </cell>
          <cell r="G19">
            <v>7709739.65</v>
          </cell>
          <cell r="H19">
            <v>2220133.71</v>
          </cell>
          <cell r="I19">
            <v>114.65554075681526</v>
          </cell>
          <cell r="J19">
            <v>283782.70999999996</v>
          </cell>
          <cell r="K19">
            <v>132.65524284644061</v>
          </cell>
          <cell r="L19">
            <v>1897877.6500000004</v>
          </cell>
        </row>
        <row r="20">
          <cell r="B20">
            <v>69860206</v>
          </cell>
          <cell r="C20">
            <v>33382603</v>
          </cell>
          <cell r="D20">
            <v>6345620</v>
          </cell>
          <cell r="G20">
            <v>48606467.42</v>
          </cell>
          <cell r="H20">
            <v>7254714.43</v>
          </cell>
          <cell r="I20">
            <v>114.3263294997179</v>
          </cell>
          <cell r="J20">
            <v>909094.4299999997</v>
          </cell>
          <cell r="K20">
            <v>145.60418616846627</v>
          </cell>
          <cell r="L20">
            <v>15223864.420000002</v>
          </cell>
        </row>
        <row r="21">
          <cell r="B21">
            <v>54672430</v>
          </cell>
          <cell r="C21">
            <v>26436775</v>
          </cell>
          <cell r="D21">
            <v>4683965</v>
          </cell>
          <cell r="G21">
            <v>36295334.79</v>
          </cell>
          <cell r="H21">
            <v>5518178.82</v>
          </cell>
          <cell r="I21">
            <v>117.80999260242125</v>
          </cell>
          <cell r="J21">
            <v>834213.8200000003</v>
          </cell>
          <cell r="K21">
            <v>137.2910833110317</v>
          </cell>
          <cell r="L21">
            <v>9858559.79</v>
          </cell>
        </row>
        <row r="22">
          <cell r="B22">
            <v>63870683</v>
          </cell>
          <cell r="C22">
            <v>34844011</v>
          </cell>
          <cell r="D22">
            <v>5893925</v>
          </cell>
          <cell r="G22">
            <v>50606042.85</v>
          </cell>
          <cell r="H22">
            <v>5802223.120000005</v>
          </cell>
          <cell r="I22">
            <v>98.44412882756406</v>
          </cell>
          <cell r="J22">
            <v>-91701.87999999523</v>
          </cell>
          <cell r="K22">
            <v>145.23598574802426</v>
          </cell>
          <cell r="L22">
            <v>15762031.850000001</v>
          </cell>
        </row>
        <row r="23">
          <cell r="B23">
            <v>39121000</v>
          </cell>
          <cell r="C23">
            <v>18497000</v>
          </cell>
          <cell r="D23">
            <v>3643300</v>
          </cell>
          <cell r="G23">
            <v>25008577.98</v>
          </cell>
          <cell r="H23">
            <v>3502073.629999999</v>
          </cell>
          <cell r="I23">
            <v>96.12366892652263</v>
          </cell>
          <cell r="J23">
            <v>-141226.37000000104</v>
          </cell>
          <cell r="K23">
            <v>135.20342747472563</v>
          </cell>
          <cell r="L23">
            <v>6511577.98</v>
          </cell>
        </row>
        <row r="24">
          <cell r="B24">
            <v>20359808</v>
          </cell>
          <cell r="C24">
            <v>9047352</v>
          </cell>
          <cell r="D24">
            <v>1582739</v>
          </cell>
          <cell r="G24">
            <v>13531004.84</v>
          </cell>
          <cell r="H24">
            <v>1716330.3100000005</v>
          </cell>
          <cell r="I24">
            <v>108.44051419722396</v>
          </cell>
          <cell r="J24">
            <v>133591.31000000052</v>
          </cell>
          <cell r="K24">
            <v>149.55762570086804</v>
          </cell>
          <cell r="L24">
            <v>4483652.84</v>
          </cell>
        </row>
        <row r="25">
          <cell r="B25">
            <v>58989940</v>
          </cell>
          <cell r="C25">
            <v>37182980</v>
          </cell>
          <cell r="D25">
            <v>4907140</v>
          </cell>
          <cell r="G25">
            <v>59119399.89</v>
          </cell>
          <cell r="H25">
            <v>8880993.259999998</v>
          </cell>
          <cell r="I25">
            <v>180.98104517091417</v>
          </cell>
          <cell r="J25">
            <v>3973853.259999998</v>
          </cell>
          <cell r="K25">
            <v>158.99586286521415</v>
          </cell>
          <cell r="L25">
            <v>21936419.89</v>
          </cell>
        </row>
        <row r="26">
          <cell r="B26">
            <v>37451780</v>
          </cell>
          <cell r="C26">
            <v>18020994</v>
          </cell>
          <cell r="D26">
            <v>4217516</v>
          </cell>
          <cell r="G26">
            <v>25670999.33</v>
          </cell>
          <cell r="H26">
            <v>5008711.859999999</v>
          </cell>
          <cell r="I26">
            <v>118.75975953618195</v>
          </cell>
          <cell r="J26">
            <v>791195.8599999994</v>
          </cell>
          <cell r="K26">
            <v>142.4505181567676</v>
          </cell>
          <cell r="L26">
            <v>7650005.329999998</v>
          </cell>
        </row>
        <row r="27">
          <cell r="B27">
            <v>26181750</v>
          </cell>
          <cell r="C27">
            <v>14689512</v>
          </cell>
          <cell r="D27">
            <v>3937280</v>
          </cell>
          <cell r="G27">
            <v>17888208.28</v>
          </cell>
          <cell r="H27">
            <v>4098132.080000002</v>
          </cell>
          <cell r="I27">
            <v>104.0853604518856</v>
          </cell>
          <cell r="J27">
            <v>160852.08000000194</v>
          </cell>
          <cell r="K27">
            <v>121.77537470271307</v>
          </cell>
          <cell r="L27">
            <v>3198696.280000001</v>
          </cell>
        </row>
        <row r="28">
          <cell r="B28">
            <v>50103887</v>
          </cell>
          <cell r="C28">
            <v>27831015</v>
          </cell>
          <cell r="D28">
            <v>4101832</v>
          </cell>
          <cell r="G28">
            <v>33401063.21</v>
          </cell>
          <cell r="H28">
            <v>4505040.09</v>
          </cell>
          <cell r="I28">
            <v>109.82995134856814</v>
          </cell>
          <cell r="J28">
            <v>403208.08999999985</v>
          </cell>
          <cell r="K28">
            <v>120.01381627655334</v>
          </cell>
          <cell r="L28">
            <v>5570048.210000001</v>
          </cell>
        </row>
        <row r="29">
          <cell r="B29">
            <v>77353686</v>
          </cell>
          <cell r="C29">
            <v>43141038</v>
          </cell>
          <cell r="D29">
            <v>6226579</v>
          </cell>
          <cell r="G29">
            <v>58265693.89</v>
          </cell>
          <cell r="H29">
            <v>7449973.090000004</v>
          </cell>
          <cell r="I29">
            <v>119.64793331940386</v>
          </cell>
          <cell r="J29">
            <v>1223394.0900000036</v>
          </cell>
          <cell r="K29">
            <v>135.05862768067843</v>
          </cell>
          <cell r="L29">
            <v>15124655.89</v>
          </cell>
        </row>
        <row r="30">
          <cell r="B30">
            <v>34134100</v>
          </cell>
          <cell r="C30">
            <v>17773174</v>
          </cell>
          <cell r="D30">
            <v>4210158</v>
          </cell>
          <cell r="G30">
            <v>26334229.04</v>
          </cell>
          <cell r="H30">
            <v>4400858.59</v>
          </cell>
          <cell r="I30">
            <v>104.52953523359456</v>
          </cell>
          <cell r="J30">
            <v>190700.58999999985</v>
          </cell>
          <cell r="K30">
            <v>148.16840841146325</v>
          </cell>
          <cell r="L30">
            <v>8561055.04</v>
          </cell>
        </row>
        <row r="31">
          <cell r="B31">
            <v>43759684</v>
          </cell>
          <cell r="C31">
            <v>22510873</v>
          </cell>
          <cell r="D31">
            <v>4339081</v>
          </cell>
          <cell r="G31">
            <v>27741113.54</v>
          </cell>
          <cell r="H31">
            <v>4208652.579999998</v>
          </cell>
          <cell r="I31">
            <v>96.9941003636484</v>
          </cell>
          <cell r="J31">
            <v>-130428.42000000179</v>
          </cell>
          <cell r="K31">
            <v>123.23428567163965</v>
          </cell>
          <cell r="L31">
            <v>5230240.539999999</v>
          </cell>
        </row>
        <row r="32">
          <cell r="B32">
            <v>15911706</v>
          </cell>
          <cell r="C32">
            <v>8265647</v>
          </cell>
          <cell r="D32">
            <v>1890663</v>
          </cell>
          <cell r="G32">
            <v>12467735.05</v>
          </cell>
          <cell r="H32">
            <v>2553676.9700000007</v>
          </cell>
          <cell r="I32">
            <v>135.06780267028026</v>
          </cell>
          <cell r="J32">
            <v>663013.9700000007</v>
          </cell>
          <cell r="K32">
            <v>150.83798098321887</v>
          </cell>
          <cell r="L32">
            <v>4202088.050000001</v>
          </cell>
        </row>
        <row r="33">
          <cell r="B33">
            <v>31909022</v>
          </cell>
          <cell r="C33">
            <v>15693342</v>
          </cell>
          <cell r="D33">
            <v>3323391</v>
          </cell>
          <cell r="G33">
            <v>21162839.59</v>
          </cell>
          <cell r="H33">
            <v>4066833.2699999996</v>
          </cell>
          <cell r="I33">
            <v>122.36999107237155</v>
          </cell>
          <cell r="J33">
            <v>743442.2699999996</v>
          </cell>
          <cell r="K33">
            <v>134.85234432538334</v>
          </cell>
          <cell r="L33">
            <v>5469497.59</v>
          </cell>
        </row>
        <row r="34">
          <cell r="B34">
            <v>29919379</v>
          </cell>
          <cell r="C34">
            <v>13865110</v>
          </cell>
          <cell r="D34">
            <v>2942765</v>
          </cell>
          <cell r="G34">
            <v>18786129.89</v>
          </cell>
          <cell r="H34">
            <v>3485214.9800000004</v>
          </cell>
          <cell r="I34">
            <v>118.43334347119124</v>
          </cell>
          <cell r="J34">
            <v>542449.9800000004</v>
          </cell>
          <cell r="K34">
            <v>135.49210853718435</v>
          </cell>
          <cell r="L34">
            <v>4921019.890000001</v>
          </cell>
        </row>
        <row r="35">
          <cell r="B35">
            <v>65033586</v>
          </cell>
          <cell r="C35">
            <v>35030888</v>
          </cell>
          <cell r="D35">
            <v>6539725</v>
          </cell>
          <cell r="G35">
            <v>44640517.47</v>
          </cell>
          <cell r="H35">
            <v>7773741.6000000015</v>
          </cell>
          <cell r="I35">
            <v>118.86954879601208</v>
          </cell>
          <cell r="J35">
            <v>1234016.6000000015</v>
          </cell>
          <cell r="K35">
            <v>127.43187517827124</v>
          </cell>
          <cell r="L35">
            <v>9609629.469999999</v>
          </cell>
        </row>
        <row r="36">
          <cell r="B36">
            <v>8020900</v>
          </cell>
          <cell r="C36">
            <v>3994830</v>
          </cell>
          <cell r="D36">
            <v>793670</v>
          </cell>
          <cell r="G36">
            <v>4294173.28</v>
          </cell>
          <cell r="H36">
            <v>855975.8500000001</v>
          </cell>
          <cell r="I36">
            <v>107.85034712159967</v>
          </cell>
          <cell r="J36">
            <v>62305.85000000009</v>
          </cell>
          <cell r="K36">
            <v>107.49326704765912</v>
          </cell>
          <cell r="L36">
            <v>299343.28000000026</v>
          </cell>
        </row>
        <row r="37">
          <cell r="B37">
            <v>14978365</v>
          </cell>
          <cell r="C37">
            <v>9915988</v>
          </cell>
          <cell r="D37">
            <v>1413225</v>
          </cell>
          <cell r="G37">
            <v>12517529.06</v>
          </cell>
          <cell r="H37">
            <v>2040335.2599999998</v>
          </cell>
          <cell r="I37">
            <v>144.3744103026765</v>
          </cell>
          <cell r="J37">
            <v>627110.2599999998</v>
          </cell>
          <cell r="K37">
            <v>126.2358229961553</v>
          </cell>
          <cell r="L37">
            <v>2601541.0600000005</v>
          </cell>
        </row>
        <row r="38">
          <cell r="B38">
            <v>10169245</v>
          </cell>
          <cell r="C38">
            <v>4160694</v>
          </cell>
          <cell r="D38">
            <v>832471</v>
          </cell>
          <cell r="G38">
            <v>6641204.13</v>
          </cell>
          <cell r="H38">
            <v>1014448.6600000001</v>
          </cell>
          <cell r="I38">
            <v>121.85993986577313</v>
          </cell>
          <cell r="J38">
            <v>181977.66000000015</v>
          </cell>
          <cell r="K38">
            <v>159.61770151806405</v>
          </cell>
          <cell r="L38">
            <v>2480510.13</v>
          </cell>
        </row>
        <row r="39">
          <cell r="B39">
            <v>6196100</v>
          </cell>
          <cell r="C39">
            <v>3927400</v>
          </cell>
          <cell r="D39">
            <v>396310</v>
          </cell>
          <cell r="G39">
            <v>4746892.16</v>
          </cell>
          <cell r="H39">
            <v>691666.5100000002</v>
          </cell>
          <cell r="I39">
            <v>174.526635714466</v>
          </cell>
          <cell r="J39">
            <v>295356.51000000024</v>
          </cell>
          <cell r="K39">
            <v>120.86602230483273</v>
          </cell>
          <cell r="L39">
            <v>819492.1600000001</v>
          </cell>
        </row>
        <row r="40">
          <cell r="B40">
            <v>7830362</v>
          </cell>
          <cell r="C40">
            <v>2781024</v>
          </cell>
          <cell r="D40">
            <v>602372</v>
          </cell>
          <cell r="G40">
            <v>5292903.55</v>
          </cell>
          <cell r="H40">
            <v>827109.1399999997</v>
          </cell>
          <cell r="I40">
            <v>137.30869628734396</v>
          </cell>
          <cell r="J40">
            <v>224737.13999999966</v>
          </cell>
          <cell r="K40">
            <v>190.3221097696388</v>
          </cell>
          <cell r="L40">
            <v>2511879.55</v>
          </cell>
        </row>
        <row r="41">
          <cell r="B41">
            <v>9290270</v>
          </cell>
          <cell r="C41">
            <v>3997299</v>
          </cell>
          <cell r="D41">
            <v>1159750</v>
          </cell>
          <cell r="G41">
            <v>5311883.32</v>
          </cell>
          <cell r="H41">
            <v>844909.3799999999</v>
          </cell>
          <cell r="I41">
            <v>72.8527165337357</v>
          </cell>
          <cell r="J41">
            <v>-314840.6200000001</v>
          </cell>
          <cell r="K41">
            <v>132.88681482170836</v>
          </cell>
          <cell r="L41">
            <v>1314584.3200000003</v>
          </cell>
        </row>
        <row r="42">
          <cell r="B42">
            <v>6088234925</v>
          </cell>
          <cell r="C42">
            <v>3458550854</v>
          </cell>
          <cell r="D42">
            <v>515048716</v>
          </cell>
          <cell r="G42">
            <v>3819101552.1600003</v>
          </cell>
          <cell r="H42">
            <v>424468385.5700001</v>
          </cell>
          <cell r="I42">
            <v>82.41324992838155</v>
          </cell>
          <cell r="J42">
            <v>-91656977.22999996</v>
          </cell>
          <cell r="K42">
            <v>110.42490665542779</v>
          </cell>
          <cell r="L42">
            <v>360550698.1600003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0" sqref="E1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25.07.2016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25.07.2016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664896700</v>
      </c>
      <c r="D10" s="33">
        <f>'[1]вспомогат'!D10</f>
        <v>61975590</v>
      </c>
      <c r="E10" s="33">
        <f>'[1]вспомогат'!G10</f>
        <v>821611884.21</v>
      </c>
      <c r="F10" s="33">
        <f>'[1]вспомогат'!H10</f>
        <v>68602500.75</v>
      </c>
      <c r="G10" s="34">
        <f>'[1]вспомогат'!I10</f>
        <v>110.69277557502882</v>
      </c>
      <c r="H10" s="35">
        <f>'[1]вспомогат'!J10</f>
        <v>6626910.75</v>
      </c>
      <c r="I10" s="36">
        <f>'[1]вспомогат'!K10</f>
        <v>123.56985441648305</v>
      </c>
      <c r="J10" s="37">
        <f>'[1]вспомогат'!L10</f>
        <v>156715184.21000004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3209270000</v>
      </c>
      <c r="C12" s="33">
        <f>'[1]вспомогат'!C11</f>
        <v>1814436400</v>
      </c>
      <c r="D12" s="38">
        <f>'[1]вспомогат'!D11</f>
        <v>282317500</v>
      </c>
      <c r="E12" s="33">
        <f>'[1]вспомогат'!G11</f>
        <v>1732938827.99</v>
      </c>
      <c r="F12" s="38">
        <f>'[1]вспомогат'!H11</f>
        <v>186284511.99</v>
      </c>
      <c r="G12" s="39">
        <f>'[1]вспомогат'!I11</f>
        <v>65.98404703569562</v>
      </c>
      <c r="H12" s="35">
        <f>'[1]вспомогат'!J11</f>
        <v>-96032988.00999999</v>
      </c>
      <c r="I12" s="36">
        <f>'[1]вспомогат'!K11</f>
        <v>95.50838089392386</v>
      </c>
      <c r="J12" s="37">
        <f>'[1]вспомогат'!L11</f>
        <v>-81497572.00999999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103517768</v>
      </c>
      <c r="D13" s="38">
        <f>'[1]вспомогат'!D12</f>
        <v>17402551</v>
      </c>
      <c r="E13" s="33">
        <f>'[1]вспомогат'!G12</f>
        <v>138794911.18</v>
      </c>
      <c r="F13" s="38">
        <f>'[1]вспомогат'!H12</f>
        <v>16740804.110000014</v>
      </c>
      <c r="G13" s="39">
        <f>'[1]вспомогат'!I12</f>
        <v>96.1974144480313</v>
      </c>
      <c r="H13" s="35">
        <f>'[1]вспомогат'!J12</f>
        <v>-661746.8899999857</v>
      </c>
      <c r="I13" s="36">
        <f>'[1]вспомогат'!K12</f>
        <v>134.07834602848084</v>
      </c>
      <c r="J13" s="37">
        <f>'[1]вспомогат'!L12</f>
        <v>35277143.18000001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182554068</v>
      </c>
      <c r="D14" s="38">
        <f>'[1]вспомогат'!D13</f>
        <v>26217976</v>
      </c>
      <c r="E14" s="33">
        <f>'[1]вспомогат'!G13</f>
        <v>229447355.66</v>
      </c>
      <c r="F14" s="38">
        <f>'[1]вспомогат'!H13</f>
        <v>22930236.28999999</v>
      </c>
      <c r="G14" s="39">
        <f>'[1]вспомогат'!I13</f>
        <v>87.45997894726882</v>
      </c>
      <c r="H14" s="35">
        <f>'[1]вспомогат'!J13</f>
        <v>-3287739.7100000083</v>
      </c>
      <c r="I14" s="36">
        <f>'[1]вспомогат'!K13</f>
        <v>125.68734193313074</v>
      </c>
      <c r="J14" s="37">
        <f>'[1]вспомогат'!L13</f>
        <v>46893287.66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164885000</v>
      </c>
      <c r="D15" s="38">
        <f>'[1]вспомогат'!D14</f>
        <v>31741000</v>
      </c>
      <c r="E15" s="33">
        <f>'[1]вспомогат'!G14</f>
        <v>177871364.11</v>
      </c>
      <c r="F15" s="38">
        <f>'[1]вспомогат'!H14</f>
        <v>18940347.070000023</v>
      </c>
      <c r="G15" s="39">
        <f>'[1]вспомогат'!I14</f>
        <v>59.67155121136707</v>
      </c>
      <c r="H15" s="35">
        <f>'[1]вспомогат'!J14</f>
        <v>-12800652.929999977</v>
      </c>
      <c r="I15" s="36">
        <f>'[1]вспомогат'!K14</f>
        <v>107.87601304545593</v>
      </c>
      <c r="J15" s="37">
        <f>'[1]вспомогат'!L14</f>
        <v>12986364.110000014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23358650</v>
      </c>
      <c r="D16" s="38">
        <f>'[1]вспомогат'!D15</f>
        <v>2754750</v>
      </c>
      <c r="E16" s="33">
        <f>'[1]вспомогат'!G15</f>
        <v>26149847.74</v>
      </c>
      <c r="F16" s="38">
        <f>'[1]вспомогат'!H15</f>
        <v>3313167.8099999987</v>
      </c>
      <c r="G16" s="39">
        <f>'[1]вспомогат'!I15</f>
        <v>120.27108848352842</v>
      </c>
      <c r="H16" s="35">
        <f>'[1]вспомогат'!J15</f>
        <v>558417.8099999987</v>
      </c>
      <c r="I16" s="36">
        <f>'[1]вспомогат'!K15</f>
        <v>111.9493110261081</v>
      </c>
      <c r="J16" s="37">
        <f>'[1]вспомогат'!L15</f>
        <v>2791197.7399999984</v>
      </c>
    </row>
    <row r="17" spans="1:10" ht="18" customHeight="1">
      <c r="A17" s="40" t="s">
        <v>19</v>
      </c>
      <c r="B17" s="41">
        <f>SUM(B12:B16)</f>
        <v>4043880486</v>
      </c>
      <c r="C17" s="41">
        <f>SUM(C12:C16)</f>
        <v>2288751886</v>
      </c>
      <c r="D17" s="41">
        <f>SUM(D12:D16)</f>
        <v>360433777</v>
      </c>
      <c r="E17" s="41">
        <f>SUM(E12:E16)</f>
        <v>2305202306.68</v>
      </c>
      <c r="F17" s="41">
        <f>SUM(F12:F16)</f>
        <v>248209067.27000004</v>
      </c>
      <c r="G17" s="42">
        <f>F17/D17*100</f>
        <v>68.86398642655514</v>
      </c>
      <c r="H17" s="41">
        <f>SUM(H12:H16)</f>
        <v>-112224709.72999996</v>
      </c>
      <c r="I17" s="43">
        <f>E17/C17*100</f>
        <v>100.71875072088963</v>
      </c>
      <c r="J17" s="41">
        <f>SUM(J12:J16)</f>
        <v>16450420.680000026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15168838</v>
      </c>
      <c r="D18" s="45">
        <f>'[1]вспомогат'!D16</f>
        <v>2595457</v>
      </c>
      <c r="E18" s="44">
        <f>'[1]вспомогат'!G16</f>
        <v>20310027.8</v>
      </c>
      <c r="F18" s="45">
        <f>'[1]вспомогат'!H16</f>
        <v>2922129.170000002</v>
      </c>
      <c r="G18" s="46">
        <f>'[1]вспомогат'!I16</f>
        <v>112.58630638072609</v>
      </c>
      <c r="H18" s="47">
        <f>'[1]вспомогат'!J16</f>
        <v>326672.1700000018</v>
      </c>
      <c r="I18" s="48">
        <f>'[1]вспомогат'!K16</f>
        <v>133.89310242485286</v>
      </c>
      <c r="J18" s="49">
        <f>'[1]вспомогат'!L16</f>
        <v>5141189.800000001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70928737</v>
      </c>
      <c r="D19" s="38">
        <f>'[1]вспомогат'!D17</f>
        <v>12134224</v>
      </c>
      <c r="E19" s="33">
        <f>'[1]вспомогат'!G17</f>
        <v>97205681.9</v>
      </c>
      <c r="F19" s="38">
        <f>'[1]вспомогат'!H17</f>
        <v>14813240.710000008</v>
      </c>
      <c r="G19" s="39">
        <f>'[1]вспомогат'!I17</f>
        <v>122.07818736492757</v>
      </c>
      <c r="H19" s="35">
        <f>'[1]вспомогат'!J17</f>
        <v>2679016.7100000083</v>
      </c>
      <c r="I19" s="36">
        <f>'[1]вспомогат'!K17</f>
        <v>137.04696574535086</v>
      </c>
      <c r="J19" s="37">
        <f>'[1]вспомогат'!L17</f>
        <v>26276944.900000006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8003282</v>
      </c>
      <c r="D20" s="38">
        <f>'[1]вспомогат'!D18</f>
        <v>1989840</v>
      </c>
      <c r="E20" s="33">
        <f>'[1]вспомогат'!G18</f>
        <v>8731969.36</v>
      </c>
      <c r="F20" s="38">
        <f>'[1]вспомогат'!H18</f>
        <v>1201520.4799999995</v>
      </c>
      <c r="G20" s="39">
        <f>'[1]вспомогат'!I18</f>
        <v>60.382768463796054</v>
      </c>
      <c r="H20" s="35">
        <f>'[1]вспомогат'!J18</f>
        <v>-788319.5200000005</v>
      </c>
      <c r="I20" s="36">
        <f>'[1]вспомогат'!K18</f>
        <v>109.10485673252548</v>
      </c>
      <c r="J20" s="37">
        <f>'[1]вспомогат'!L18</f>
        <v>728687.3599999994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5811862</v>
      </c>
      <c r="D21" s="38">
        <f>'[1]вспомогат'!D19</f>
        <v>1936351</v>
      </c>
      <c r="E21" s="33">
        <f>'[1]вспомогат'!G19</f>
        <v>7709739.65</v>
      </c>
      <c r="F21" s="38">
        <f>'[1]вспомогат'!H19</f>
        <v>2220133.71</v>
      </c>
      <c r="G21" s="39">
        <f>'[1]вспомогат'!I19</f>
        <v>114.65554075681526</v>
      </c>
      <c r="H21" s="35">
        <f>'[1]вспомогат'!J19</f>
        <v>283782.70999999996</v>
      </c>
      <c r="I21" s="36">
        <f>'[1]вспомогат'!K19</f>
        <v>132.65524284644061</v>
      </c>
      <c r="J21" s="37">
        <f>'[1]вспомогат'!L19</f>
        <v>1897877.6500000004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33382603</v>
      </c>
      <c r="D22" s="38">
        <f>'[1]вспомогат'!D20</f>
        <v>6345620</v>
      </c>
      <c r="E22" s="33">
        <f>'[1]вспомогат'!G20</f>
        <v>48606467.42</v>
      </c>
      <c r="F22" s="38">
        <f>'[1]вспомогат'!H20</f>
        <v>7254714.43</v>
      </c>
      <c r="G22" s="39">
        <f>'[1]вспомогат'!I20</f>
        <v>114.3263294997179</v>
      </c>
      <c r="H22" s="35">
        <f>'[1]вспомогат'!J20</f>
        <v>909094.4299999997</v>
      </c>
      <c r="I22" s="36">
        <f>'[1]вспомогат'!K20</f>
        <v>145.60418616846627</v>
      </c>
      <c r="J22" s="37">
        <f>'[1]вспомогат'!L20</f>
        <v>15223864.420000002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26436775</v>
      </c>
      <c r="D23" s="38">
        <f>'[1]вспомогат'!D21</f>
        <v>4683965</v>
      </c>
      <c r="E23" s="33">
        <f>'[1]вспомогат'!G21</f>
        <v>36295334.79</v>
      </c>
      <c r="F23" s="38">
        <f>'[1]вспомогат'!H21</f>
        <v>5518178.82</v>
      </c>
      <c r="G23" s="39">
        <f>'[1]вспомогат'!I21</f>
        <v>117.80999260242125</v>
      </c>
      <c r="H23" s="35">
        <f>'[1]вспомогат'!J21</f>
        <v>834213.8200000003</v>
      </c>
      <c r="I23" s="36">
        <f>'[1]вспомогат'!K21</f>
        <v>137.2910833110317</v>
      </c>
      <c r="J23" s="37">
        <f>'[1]вспомогат'!L21</f>
        <v>9858559.79</v>
      </c>
    </row>
    <row r="24" spans="1:10" ht="12.75">
      <c r="A24" s="32" t="s">
        <v>26</v>
      </c>
      <c r="B24" s="33">
        <f>'[1]вспомогат'!B22</f>
        <v>63870683</v>
      </c>
      <c r="C24" s="33">
        <f>'[1]вспомогат'!C22</f>
        <v>34844011</v>
      </c>
      <c r="D24" s="38">
        <f>'[1]вспомогат'!D22</f>
        <v>5893925</v>
      </c>
      <c r="E24" s="33">
        <f>'[1]вспомогат'!G22</f>
        <v>50606042.85</v>
      </c>
      <c r="F24" s="38">
        <f>'[1]вспомогат'!H22</f>
        <v>5802223.120000005</v>
      </c>
      <c r="G24" s="39">
        <f>'[1]вспомогат'!I22</f>
        <v>98.44412882756406</v>
      </c>
      <c r="H24" s="35">
        <f>'[1]вспомогат'!J22</f>
        <v>-91701.87999999523</v>
      </c>
      <c r="I24" s="36">
        <f>'[1]вспомогат'!K22</f>
        <v>145.23598574802426</v>
      </c>
      <c r="J24" s="37">
        <f>'[1]вспомогат'!L22</f>
        <v>15762031.850000001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18497000</v>
      </c>
      <c r="D25" s="38">
        <f>'[1]вспомогат'!D23</f>
        <v>3643300</v>
      </c>
      <c r="E25" s="33">
        <f>'[1]вспомогат'!G23</f>
        <v>25008577.98</v>
      </c>
      <c r="F25" s="38">
        <f>'[1]вспомогат'!H23</f>
        <v>3502073.629999999</v>
      </c>
      <c r="G25" s="39">
        <f>'[1]вспомогат'!I23</f>
        <v>96.12366892652263</v>
      </c>
      <c r="H25" s="35">
        <f>'[1]вспомогат'!J23</f>
        <v>-141226.37000000104</v>
      </c>
      <c r="I25" s="36">
        <f>'[1]вспомогат'!K23</f>
        <v>135.20342747472563</v>
      </c>
      <c r="J25" s="37">
        <f>'[1]вспомогат'!L23</f>
        <v>6511577.98</v>
      </c>
    </row>
    <row r="26" spans="1:10" ht="12.75">
      <c r="A26" s="50" t="s">
        <v>28</v>
      </c>
      <c r="B26" s="33">
        <f>'[1]вспомогат'!B24</f>
        <v>20359808</v>
      </c>
      <c r="C26" s="33">
        <f>'[1]вспомогат'!C24</f>
        <v>9047352</v>
      </c>
      <c r="D26" s="38">
        <f>'[1]вспомогат'!D24</f>
        <v>1582739</v>
      </c>
      <c r="E26" s="33">
        <f>'[1]вспомогат'!G24</f>
        <v>13531004.84</v>
      </c>
      <c r="F26" s="38">
        <f>'[1]вспомогат'!H24</f>
        <v>1716330.3100000005</v>
      </c>
      <c r="G26" s="39">
        <f>'[1]вспомогат'!I24</f>
        <v>108.44051419722396</v>
      </c>
      <c r="H26" s="35">
        <f>'[1]вспомогат'!J24</f>
        <v>133591.31000000052</v>
      </c>
      <c r="I26" s="36">
        <f>'[1]вспомогат'!K24</f>
        <v>149.55762570086804</v>
      </c>
      <c r="J26" s="37">
        <f>'[1]вспомогат'!L24</f>
        <v>4483652.84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37182980</v>
      </c>
      <c r="D27" s="38">
        <f>'[1]вспомогат'!D25</f>
        <v>4907140</v>
      </c>
      <c r="E27" s="33">
        <f>'[1]вспомогат'!G25</f>
        <v>59119399.89</v>
      </c>
      <c r="F27" s="38">
        <f>'[1]вспомогат'!H25</f>
        <v>8880993.259999998</v>
      </c>
      <c r="G27" s="39">
        <f>'[1]вспомогат'!I25</f>
        <v>180.98104517091417</v>
      </c>
      <c r="H27" s="35">
        <f>'[1]вспомогат'!J25</f>
        <v>3973853.259999998</v>
      </c>
      <c r="I27" s="36">
        <f>'[1]вспомогат'!K25</f>
        <v>158.99586286521415</v>
      </c>
      <c r="J27" s="37">
        <f>'[1]вспомогат'!L25</f>
        <v>21936419.89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18020994</v>
      </c>
      <c r="D28" s="38">
        <f>'[1]вспомогат'!D26</f>
        <v>4217516</v>
      </c>
      <c r="E28" s="33">
        <f>'[1]вспомогат'!G26</f>
        <v>25670999.33</v>
      </c>
      <c r="F28" s="38">
        <f>'[1]вспомогат'!H26</f>
        <v>5008711.859999999</v>
      </c>
      <c r="G28" s="39">
        <f>'[1]вспомогат'!I26</f>
        <v>118.75975953618195</v>
      </c>
      <c r="H28" s="35">
        <f>'[1]вспомогат'!J26</f>
        <v>791195.8599999994</v>
      </c>
      <c r="I28" s="36">
        <f>'[1]вспомогат'!K26</f>
        <v>142.4505181567676</v>
      </c>
      <c r="J28" s="37">
        <f>'[1]вспомогат'!L26</f>
        <v>7650005.329999998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14689512</v>
      </c>
      <c r="D29" s="38">
        <f>'[1]вспомогат'!D27</f>
        <v>3937280</v>
      </c>
      <c r="E29" s="33">
        <f>'[1]вспомогат'!G27</f>
        <v>17888208.28</v>
      </c>
      <c r="F29" s="38">
        <f>'[1]вспомогат'!H27</f>
        <v>4098132.080000002</v>
      </c>
      <c r="G29" s="39">
        <f>'[1]вспомогат'!I27</f>
        <v>104.0853604518856</v>
      </c>
      <c r="H29" s="35">
        <f>'[1]вспомогат'!J27</f>
        <v>160852.08000000194</v>
      </c>
      <c r="I29" s="36">
        <f>'[1]вспомогат'!K27</f>
        <v>121.77537470271307</v>
      </c>
      <c r="J29" s="37">
        <f>'[1]вспомогат'!L27</f>
        <v>3198696.280000001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27831015</v>
      </c>
      <c r="D30" s="38">
        <f>'[1]вспомогат'!D28</f>
        <v>4101832</v>
      </c>
      <c r="E30" s="33">
        <f>'[1]вспомогат'!G28</f>
        <v>33401063.21</v>
      </c>
      <c r="F30" s="38">
        <f>'[1]вспомогат'!H28</f>
        <v>4505040.09</v>
      </c>
      <c r="G30" s="39">
        <f>'[1]вспомогат'!I28</f>
        <v>109.82995134856814</v>
      </c>
      <c r="H30" s="35">
        <f>'[1]вспомогат'!J28</f>
        <v>403208.08999999985</v>
      </c>
      <c r="I30" s="36">
        <f>'[1]вспомогат'!K28</f>
        <v>120.01381627655334</v>
      </c>
      <c r="J30" s="37">
        <f>'[1]вспомогат'!L28</f>
        <v>5570048.210000001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43141038</v>
      </c>
      <c r="D31" s="38">
        <f>'[1]вспомогат'!D29</f>
        <v>6226579</v>
      </c>
      <c r="E31" s="33">
        <f>'[1]вспомогат'!G29</f>
        <v>58265693.89</v>
      </c>
      <c r="F31" s="38">
        <f>'[1]вспомогат'!H29</f>
        <v>7449973.090000004</v>
      </c>
      <c r="G31" s="39">
        <f>'[1]вспомогат'!I29</f>
        <v>119.64793331940386</v>
      </c>
      <c r="H31" s="35">
        <f>'[1]вспомогат'!J29</f>
        <v>1223394.0900000036</v>
      </c>
      <c r="I31" s="36">
        <f>'[1]вспомогат'!K29</f>
        <v>135.05862768067843</v>
      </c>
      <c r="J31" s="37">
        <f>'[1]вспомогат'!L29</f>
        <v>15124655.89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17773174</v>
      </c>
      <c r="D32" s="38">
        <f>'[1]вспомогат'!D30</f>
        <v>4210158</v>
      </c>
      <c r="E32" s="33">
        <f>'[1]вспомогат'!G30</f>
        <v>26334229.04</v>
      </c>
      <c r="F32" s="38">
        <f>'[1]вспомогат'!H30</f>
        <v>4400858.59</v>
      </c>
      <c r="G32" s="39">
        <f>'[1]вспомогат'!I30</f>
        <v>104.52953523359456</v>
      </c>
      <c r="H32" s="35">
        <f>'[1]вспомогат'!J30</f>
        <v>190700.58999999985</v>
      </c>
      <c r="I32" s="36">
        <f>'[1]вспомогат'!K30</f>
        <v>148.16840841146325</v>
      </c>
      <c r="J32" s="37">
        <f>'[1]вспомогат'!L30</f>
        <v>8561055.04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22510873</v>
      </c>
      <c r="D33" s="38">
        <f>'[1]вспомогат'!D31</f>
        <v>4339081</v>
      </c>
      <c r="E33" s="33">
        <f>'[1]вспомогат'!G31</f>
        <v>27741113.54</v>
      </c>
      <c r="F33" s="38">
        <f>'[1]вспомогат'!H31</f>
        <v>4208652.579999998</v>
      </c>
      <c r="G33" s="39">
        <f>'[1]вспомогат'!I31</f>
        <v>96.9941003636484</v>
      </c>
      <c r="H33" s="35">
        <f>'[1]вспомогат'!J31</f>
        <v>-130428.42000000179</v>
      </c>
      <c r="I33" s="36">
        <f>'[1]вспомогат'!K31</f>
        <v>123.23428567163965</v>
      </c>
      <c r="J33" s="37">
        <f>'[1]вспомогат'!L31</f>
        <v>5230240.539999999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8265647</v>
      </c>
      <c r="D34" s="38">
        <f>'[1]вспомогат'!D32</f>
        <v>1890663</v>
      </c>
      <c r="E34" s="33">
        <f>'[1]вспомогат'!G32</f>
        <v>12467735.05</v>
      </c>
      <c r="F34" s="38">
        <f>'[1]вспомогат'!H32</f>
        <v>2553676.9700000007</v>
      </c>
      <c r="G34" s="39">
        <f>'[1]вспомогат'!I32</f>
        <v>135.06780267028026</v>
      </c>
      <c r="H34" s="35">
        <f>'[1]вспомогат'!J32</f>
        <v>663013.9700000007</v>
      </c>
      <c r="I34" s="36">
        <f>'[1]вспомогат'!K32</f>
        <v>150.83798098321887</v>
      </c>
      <c r="J34" s="37">
        <f>'[1]вспомогат'!L32</f>
        <v>4202088.050000001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15693342</v>
      </c>
      <c r="D35" s="38">
        <f>'[1]вспомогат'!D33</f>
        <v>3323391</v>
      </c>
      <c r="E35" s="33">
        <f>'[1]вспомогат'!G33</f>
        <v>21162839.59</v>
      </c>
      <c r="F35" s="38">
        <f>'[1]вспомогат'!H33</f>
        <v>4066833.2699999996</v>
      </c>
      <c r="G35" s="39">
        <f>'[1]вспомогат'!I33</f>
        <v>122.36999107237155</v>
      </c>
      <c r="H35" s="35">
        <f>'[1]вспомогат'!J33</f>
        <v>743442.2699999996</v>
      </c>
      <c r="I35" s="36">
        <f>'[1]вспомогат'!K33</f>
        <v>134.85234432538334</v>
      </c>
      <c r="J35" s="37">
        <f>'[1]вспомогат'!L33</f>
        <v>5469497.59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13865110</v>
      </c>
      <c r="D36" s="38">
        <f>'[1]вспомогат'!D34</f>
        <v>2942765</v>
      </c>
      <c r="E36" s="33">
        <f>'[1]вспомогат'!G34</f>
        <v>18786129.89</v>
      </c>
      <c r="F36" s="38">
        <f>'[1]вспомогат'!H34</f>
        <v>3485214.9800000004</v>
      </c>
      <c r="G36" s="39">
        <f>'[1]вспомогат'!I34</f>
        <v>118.43334347119124</v>
      </c>
      <c r="H36" s="35">
        <f>'[1]вспомогат'!J34</f>
        <v>542449.9800000004</v>
      </c>
      <c r="I36" s="36">
        <f>'[1]вспомогат'!K34</f>
        <v>135.49210853718435</v>
      </c>
      <c r="J36" s="37">
        <f>'[1]вспомогат'!L34</f>
        <v>4921019.890000001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35030888</v>
      </c>
      <c r="D37" s="38">
        <f>'[1]вспомогат'!D35</f>
        <v>6539725</v>
      </c>
      <c r="E37" s="33">
        <f>'[1]вспомогат'!G35</f>
        <v>44640517.47</v>
      </c>
      <c r="F37" s="38">
        <f>'[1]вспомогат'!H35</f>
        <v>7773741.6000000015</v>
      </c>
      <c r="G37" s="39">
        <f>'[1]вспомогат'!I35</f>
        <v>118.86954879601208</v>
      </c>
      <c r="H37" s="35">
        <f>'[1]вспомогат'!J35</f>
        <v>1234016.6000000015</v>
      </c>
      <c r="I37" s="36">
        <f>'[1]вспомогат'!K35</f>
        <v>127.43187517827124</v>
      </c>
      <c r="J37" s="37">
        <f>'[1]вспомогат'!L35</f>
        <v>9609629.469999999</v>
      </c>
    </row>
    <row r="38" spans="1:10" ht="18.75" customHeight="1">
      <c r="A38" s="51" t="s">
        <v>40</v>
      </c>
      <c r="B38" s="41">
        <f>SUM(B18:B37)</f>
        <v>907440322</v>
      </c>
      <c r="C38" s="41">
        <f>SUM(C18:C37)</f>
        <v>476125033</v>
      </c>
      <c r="D38" s="41">
        <f>SUM(D18:D37)</f>
        <v>87441551</v>
      </c>
      <c r="E38" s="41">
        <f>SUM(E18:E37)</f>
        <v>653482775.7699999</v>
      </c>
      <c r="F38" s="41">
        <f>SUM(F18:F37)</f>
        <v>101382372.75000003</v>
      </c>
      <c r="G38" s="42">
        <f>F38/D38*100</f>
        <v>115.94301746774829</v>
      </c>
      <c r="H38" s="41">
        <f>SUM(H18:H37)</f>
        <v>13940821.750000017</v>
      </c>
      <c r="I38" s="43">
        <f>E38/C38*100</f>
        <v>137.25024530898796</v>
      </c>
      <c r="J38" s="41">
        <f>SUM(J18:J37)</f>
        <v>177357742.77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3994830</v>
      </c>
      <c r="D39" s="38">
        <f>'[1]вспомогат'!D36</f>
        <v>793670</v>
      </c>
      <c r="E39" s="33">
        <f>'[1]вспомогат'!G36</f>
        <v>4294173.28</v>
      </c>
      <c r="F39" s="38">
        <f>'[1]вспомогат'!H36</f>
        <v>855975.8500000001</v>
      </c>
      <c r="G39" s="39">
        <f>'[1]вспомогат'!I36</f>
        <v>107.85034712159967</v>
      </c>
      <c r="H39" s="35">
        <f>'[1]вспомогат'!J36</f>
        <v>62305.85000000009</v>
      </c>
      <c r="I39" s="36">
        <f>'[1]вспомогат'!K36</f>
        <v>107.49326704765912</v>
      </c>
      <c r="J39" s="37">
        <f>'[1]вспомогат'!L36</f>
        <v>299343.28000000026</v>
      </c>
    </row>
    <row r="40" spans="1:10" ht="12.75" customHeight="1">
      <c r="A40" s="50" t="s">
        <v>42</v>
      </c>
      <c r="B40" s="33">
        <f>'[1]вспомогат'!B37</f>
        <v>14978365</v>
      </c>
      <c r="C40" s="33">
        <f>'[1]вспомогат'!C37</f>
        <v>9915988</v>
      </c>
      <c r="D40" s="38">
        <f>'[1]вспомогат'!D37</f>
        <v>1413225</v>
      </c>
      <c r="E40" s="33">
        <f>'[1]вспомогат'!G37</f>
        <v>12517529.06</v>
      </c>
      <c r="F40" s="38">
        <f>'[1]вспомогат'!H37</f>
        <v>2040335.2599999998</v>
      </c>
      <c r="G40" s="39">
        <f>'[1]вспомогат'!I37</f>
        <v>144.3744103026765</v>
      </c>
      <c r="H40" s="35">
        <f>'[1]вспомогат'!J37</f>
        <v>627110.2599999998</v>
      </c>
      <c r="I40" s="36">
        <f>'[1]вспомогат'!K37</f>
        <v>126.2358229961553</v>
      </c>
      <c r="J40" s="37">
        <f>'[1]вспомогат'!L37</f>
        <v>2601541.0600000005</v>
      </c>
    </row>
    <row r="41" spans="1:10" ht="12.75" customHeight="1">
      <c r="A41" s="50" t="s">
        <v>43</v>
      </c>
      <c r="B41" s="33">
        <f>'[1]вспомогат'!B38</f>
        <v>10169245</v>
      </c>
      <c r="C41" s="33">
        <f>'[1]вспомогат'!C38</f>
        <v>4160694</v>
      </c>
      <c r="D41" s="38">
        <f>'[1]вспомогат'!D38</f>
        <v>832471</v>
      </c>
      <c r="E41" s="33">
        <f>'[1]вспомогат'!G38</f>
        <v>6641204.13</v>
      </c>
      <c r="F41" s="38">
        <f>'[1]вспомогат'!H38</f>
        <v>1014448.6600000001</v>
      </c>
      <c r="G41" s="39">
        <f>'[1]вспомогат'!I38</f>
        <v>121.85993986577313</v>
      </c>
      <c r="H41" s="35">
        <f>'[1]вспомогат'!J38</f>
        <v>181977.66000000015</v>
      </c>
      <c r="I41" s="36">
        <f>'[1]вспомогат'!K38</f>
        <v>159.61770151806405</v>
      </c>
      <c r="J41" s="37">
        <f>'[1]вспомогат'!L38</f>
        <v>2480510.13</v>
      </c>
    </row>
    <row r="42" spans="1:10" ht="12.75" customHeight="1">
      <c r="A42" s="50" t="s">
        <v>44</v>
      </c>
      <c r="B42" s="33">
        <f>'[1]вспомогат'!B39</f>
        <v>6196100</v>
      </c>
      <c r="C42" s="33">
        <f>'[1]вспомогат'!C39</f>
        <v>3927400</v>
      </c>
      <c r="D42" s="38">
        <f>'[1]вспомогат'!D39</f>
        <v>396310</v>
      </c>
      <c r="E42" s="33">
        <f>'[1]вспомогат'!G39</f>
        <v>4746892.16</v>
      </c>
      <c r="F42" s="38">
        <f>'[1]вспомогат'!H39</f>
        <v>691666.5100000002</v>
      </c>
      <c r="G42" s="39">
        <f>'[1]вспомогат'!I39</f>
        <v>174.526635714466</v>
      </c>
      <c r="H42" s="35">
        <f>'[1]вспомогат'!J39</f>
        <v>295356.51000000024</v>
      </c>
      <c r="I42" s="36">
        <f>'[1]вспомогат'!K39</f>
        <v>120.86602230483273</v>
      </c>
      <c r="J42" s="37">
        <f>'[1]вспомогат'!L39</f>
        <v>819492.1600000001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2781024</v>
      </c>
      <c r="D43" s="38">
        <f>'[1]вспомогат'!D40</f>
        <v>602372</v>
      </c>
      <c r="E43" s="33">
        <f>'[1]вспомогат'!G40</f>
        <v>5292903.55</v>
      </c>
      <c r="F43" s="38">
        <f>'[1]вспомогат'!H40</f>
        <v>827109.1399999997</v>
      </c>
      <c r="G43" s="39">
        <f>'[1]вспомогат'!I40</f>
        <v>137.30869628734396</v>
      </c>
      <c r="H43" s="35">
        <f>'[1]вспомогат'!J40</f>
        <v>224737.13999999966</v>
      </c>
      <c r="I43" s="36">
        <f>'[1]вспомогат'!K40</f>
        <v>190.3221097696388</v>
      </c>
      <c r="J43" s="37">
        <f>'[1]вспомогат'!L40</f>
        <v>2511879.55</v>
      </c>
    </row>
    <row r="44" spans="1:10" ht="14.25" customHeight="1">
      <c r="A44" s="50" t="s">
        <v>46</v>
      </c>
      <c r="B44" s="33">
        <f>'[1]вспомогат'!B41</f>
        <v>9290270</v>
      </c>
      <c r="C44" s="33">
        <f>'[1]вспомогат'!C41</f>
        <v>3997299</v>
      </c>
      <c r="D44" s="38">
        <f>'[1]вспомогат'!D41</f>
        <v>1159750</v>
      </c>
      <c r="E44" s="33">
        <f>'[1]вспомогат'!G41</f>
        <v>5311883.32</v>
      </c>
      <c r="F44" s="38">
        <f>'[1]вспомогат'!H41</f>
        <v>844909.3799999999</v>
      </c>
      <c r="G44" s="39">
        <f>'[1]вспомогат'!I41</f>
        <v>72.8527165337357</v>
      </c>
      <c r="H44" s="35">
        <f>'[1]вспомогат'!J41</f>
        <v>-314840.6200000001</v>
      </c>
      <c r="I44" s="36">
        <f>'[1]вспомогат'!K41</f>
        <v>132.88681482170836</v>
      </c>
      <c r="J44" s="37">
        <f>'[1]вспомогат'!L41</f>
        <v>1314584.3200000003</v>
      </c>
    </row>
    <row r="45" spans="1:10" ht="15" customHeight="1">
      <c r="A45" s="51" t="s">
        <v>47</v>
      </c>
      <c r="B45" s="41">
        <f>SUM(B39:B44)</f>
        <v>56485242</v>
      </c>
      <c r="C45" s="41">
        <f>SUM(C39:C44)</f>
        <v>28777235</v>
      </c>
      <c r="D45" s="41">
        <f>SUM(D39:D44)</f>
        <v>5197798</v>
      </c>
      <c r="E45" s="41">
        <f>SUM(E39:E44)</f>
        <v>38804585.5</v>
      </c>
      <c r="F45" s="41">
        <f>SUM(F39:F44)</f>
        <v>6274444.8</v>
      </c>
      <c r="G45" s="42">
        <f>F45/D45*100</f>
        <v>120.71351753184713</v>
      </c>
      <c r="H45" s="41">
        <f>SUM(H39:H44)</f>
        <v>1076646.7999999998</v>
      </c>
      <c r="I45" s="43">
        <f>E45/C45*100</f>
        <v>134.8447323031556</v>
      </c>
      <c r="J45" s="41">
        <f>SUM(J39:J44)</f>
        <v>10027350.5</v>
      </c>
    </row>
    <row r="46" spans="1:10" ht="15.75" customHeight="1">
      <c r="A46" s="52" t="s">
        <v>48</v>
      </c>
      <c r="B46" s="53">
        <f>'[1]вспомогат'!B42</f>
        <v>6088234925</v>
      </c>
      <c r="C46" s="53">
        <f>'[1]вспомогат'!C42</f>
        <v>3458550854</v>
      </c>
      <c r="D46" s="53">
        <f>'[1]вспомогат'!D42</f>
        <v>515048716</v>
      </c>
      <c r="E46" s="53">
        <f>'[1]вспомогат'!G42</f>
        <v>3819101552.1600003</v>
      </c>
      <c r="F46" s="53">
        <f>'[1]вспомогат'!H42</f>
        <v>424468385.5700001</v>
      </c>
      <c r="G46" s="54">
        <f>'[1]вспомогат'!I42</f>
        <v>82.41324992838155</v>
      </c>
      <c r="H46" s="53">
        <f>'[1]вспомогат'!J42</f>
        <v>-91656977.22999996</v>
      </c>
      <c r="I46" s="54">
        <f>'[1]вспомогат'!K42</f>
        <v>110.42490665542779</v>
      </c>
      <c r="J46" s="53">
        <f>'[1]вспомогат'!L42</f>
        <v>360550698.1600003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25.07.2016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2016-07-26T04:48:43Z</dcterms:created>
  <dcterms:modified xsi:type="dcterms:W3CDTF">2016-07-26T04:49:21Z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