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<sst xmlns="http://schemas.openxmlformats.org/spreadsheetml/2006/main" count="54" uniqueCount="49">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</sst>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6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30.06.2016</v>
          </cell>
        </row>
        <row r="6">
          <cell r="G6" t="str">
            <v>Фактично надійшло на 30.06.2016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1080428875</v>
          </cell>
          <cell r="C10">
            <v>602921110</v>
          </cell>
          <cell r="D10">
            <v>72433280</v>
          </cell>
          <cell r="G10">
            <v>753009383.46</v>
          </cell>
          <cell r="H10">
            <v>80260156.63999999</v>
          </cell>
          <cell r="I10">
            <v>110.80563608330311</v>
          </cell>
          <cell r="J10">
            <v>7826876.639999986</v>
          </cell>
          <cell r="K10">
            <v>124.89351773733715</v>
          </cell>
          <cell r="L10">
            <v>150088273.46000004</v>
          </cell>
        </row>
        <row r="11">
          <cell r="B11">
            <v>3209270000</v>
          </cell>
          <cell r="C11">
            <v>1532118900</v>
          </cell>
          <cell r="D11">
            <v>366173900</v>
          </cell>
          <cell r="G11">
            <v>1546654316</v>
          </cell>
          <cell r="H11">
            <v>276326391.1700001</v>
          </cell>
          <cell r="I11">
            <v>75.46315867133077</v>
          </cell>
          <cell r="J11">
            <v>-89847508.82999992</v>
          </cell>
          <cell r="K11">
            <v>100.94871331461286</v>
          </cell>
          <cell r="L11">
            <v>14535416</v>
          </cell>
        </row>
        <row r="12">
          <cell r="B12">
            <v>189308400</v>
          </cell>
          <cell r="C12">
            <v>86115217</v>
          </cell>
          <cell r="D12">
            <v>14793981</v>
          </cell>
          <cell r="G12">
            <v>122054107.07</v>
          </cell>
          <cell r="H12">
            <v>22453356.949999988</v>
          </cell>
          <cell r="I12">
            <v>151.77359596446684</v>
          </cell>
          <cell r="J12">
            <v>7659375.949999988</v>
          </cell>
          <cell r="K12">
            <v>141.73349533567335</v>
          </cell>
          <cell r="L12">
            <v>35938890.06999999</v>
          </cell>
        </row>
        <row r="13">
          <cell r="B13">
            <v>297912086</v>
          </cell>
          <cell r="C13">
            <v>156336092</v>
          </cell>
          <cell r="D13">
            <v>24753078</v>
          </cell>
          <cell r="G13">
            <v>206517119.37</v>
          </cell>
          <cell r="H13">
            <v>35448071.68000001</v>
          </cell>
          <cell r="I13">
            <v>143.20672233166317</v>
          </cell>
          <cell r="J13">
            <v>10694993.680000007</v>
          </cell>
          <cell r="K13">
            <v>132.09817178364673</v>
          </cell>
          <cell r="L13">
            <v>50181027.370000005</v>
          </cell>
        </row>
        <row r="14">
          <cell r="B14">
            <v>310690000</v>
          </cell>
          <cell r="C14">
            <v>133144000</v>
          </cell>
          <cell r="D14">
            <v>23537000</v>
          </cell>
          <cell r="G14">
            <v>158931017.04</v>
          </cell>
          <cell r="H14">
            <v>28150071.239999995</v>
          </cell>
          <cell r="I14">
            <v>119.59923201767428</v>
          </cell>
          <cell r="J14">
            <v>4613071.239999995</v>
          </cell>
          <cell r="K14">
            <v>119.36776500630894</v>
          </cell>
          <cell r="L14">
            <v>25787017.03999999</v>
          </cell>
        </row>
        <row r="15">
          <cell r="B15">
            <v>36700000</v>
          </cell>
          <cell r="C15">
            <v>20603900</v>
          </cell>
          <cell r="D15">
            <v>4114700</v>
          </cell>
          <cell r="G15">
            <v>22836679.93</v>
          </cell>
          <cell r="H15">
            <v>4060754.0500000007</v>
          </cell>
          <cell r="I15">
            <v>98.68894573115902</v>
          </cell>
          <cell r="J15">
            <v>-53945.949999999255</v>
          </cell>
          <cell r="K15">
            <v>110.83668591868529</v>
          </cell>
          <cell r="L15">
            <v>2232779.9299999997</v>
          </cell>
        </row>
        <row r="16">
          <cell r="B16">
            <v>30430463</v>
          </cell>
          <cell r="C16">
            <v>12573381</v>
          </cell>
          <cell r="D16">
            <v>2177255</v>
          </cell>
          <cell r="G16">
            <v>17387898.63</v>
          </cell>
          <cell r="H16">
            <v>2911372.209999999</v>
          </cell>
          <cell r="I16">
            <v>133.71755765861138</v>
          </cell>
          <cell r="J16">
            <v>734117.209999999</v>
          </cell>
          <cell r="K16">
            <v>138.291352421437</v>
          </cell>
          <cell r="L16">
            <v>4814517.629999999</v>
          </cell>
        </row>
        <row r="17">
          <cell r="B17">
            <v>130927670</v>
          </cell>
          <cell r="C17">
            <v>58794513</v>
          </cell>
          <cell r="D17">
            <v>10513983</v>
          </cell>
          <cell r="G17">
            <v>82392441.19</v>
          </cell>
          <cell r="H17">
            <v>14712972.950000003</v>
          </cell>
          <cell r="I17">
            <v>139.93719554235537</v>
          </cell>
          <cell r="J17">
            <v>4198989.950000003</v>
          </cell>
          <cell r="K17">
            <v>140.13627630523956</v>
          </cell>
          <cell r="L17">
            <v>23597928.189999998</v>
          </cell>
        </row>
        <row r="18">
          <cell r="B18">
            <v>16163740</v>
          </cell>
          <cell r="C18">
            <v>6013442</v>
          </cell>
          <cell r="D18">
            <v>1053172</v>
          </cell>
          <cell r="G18">
            <v>7530448.88</v>
          </cell>
          <cell r="H18">
            <v>1202158.5599999996</v>
          </cell>
          <cell r="I18">
            <v>114.1464604072269</v>
          </cell>
          <cell r="J18">
            <v>148986.5599999996</v>
          </cell>
          <cell r="K18">
            <v>125.22693126498933</v>
          </cell>
          <cell r="L18">
            <v>1517006.88</v>
          </cell>
        </row>
        <row r="19">
          <cell r="B19">
            <v>11285802</v>
          </cell>
          <cell r="C19">
            <v>3875511</v>
          </cell>
          <cell r="D19">
            <v>928607</v>
          </cell>
          <cell r="G19">
            <v>5489605.94</v>
          </cell>
          <cell r="H19">
            <v>1001279.8600000003</v>
          </cell>
          <cell r="I19">
            <v>107.82600820368577</v>
          </cell>
          <cell r="J19">
            <v>72672.86000000034</v>
          </cell>
          <cell r="K19">
            <v>141.64857073041466</v>
          </cell>
          <cell r="L19">
            <v>1614094.9400000004</v>
          </cell>
        </row>
        <row r="20">
          <cell r="B20">
            <v>69860206</v>
          </cell>
          <cell r="C20">
            <v>27036983</v>
          </cell>
          <cell r="D20">
            <v>5425588</v>
          </cell>
          <cell r="G20">
            <v>41351752.99</v>
          </cell>
          <cell r="H20">
            <v>7615807.68</v>
          </cell>
          <cell r="I20">
            <v>140.36833758847888</v>
          </cell>
          <cell r="J20">
            <v>2190219.6799999997</v>
          </cell>
          <cell r="K20">
            <v>152.94514550680452</v>
          </cell>
          <cell r="L20">
            <v>14314769.990000002</v>
          </cell>
        </row>
        <row r="21">
          <cell r="B21">
            <v>54672430</v>
          </cell>
          <cell r="C21">
            <v>21752810</v>
          </cell>
          <cell r="D21">
            <v>4136395</v>
          </cell>
          <cell r="G21">
            <v>30777155.97</v>
          </cell>
          <cell r="H21">
            <v>5996854.41</v>
          </cell>
          <cell r="I21">
            <v>144.9777985419671</v>
          </cell>
          <cell r="J21">
            <v>1860459.4100000001</v>
          </cell>
          <cell r="K21">
            <v>141.48588605334206</v>
          </cell>
          <cell r="L21">
            <v>9024345.969999999</v>
          </cell>
        </row>
        <row r="22">
          <cell r="B22">
            <v>63800683</v>
          </cell>
          <cell r="C22">
            <v>28950086</v>
          </cell>
          <cell r="D22">
            <v>5349992</v>
          </cell>
          <cell r="G22">
            <v>44803819.73</v>
          </cell>
          <cell r="H22">
            <v>7933909.669999994</v>
          </cell>
          <cell r="I22">
            <v>148.2975987627644</v>
          </cell>
          <cell r="J22">
            <v>2583917.6699999943</v>
          </cell>
          <cell r="K22">
            <v>154.76230270956708</v>
          </cell>
          <cell r="L22">
            <v>15853733.729999997</v>
          </cell>
        </row>
        <row r="23">
          <cell r="B23">
            <v>39121000</v>
          </cell>
          <cell r="C23">
            <v>14853700</v>
          </cell>
          <cell r="D23">
            <v>3076825</v>
          </cell>
          <cell r="G23">
            <v>21506504.35</v>
          </cell>
          <cell r="H23">
            <v>4049135.91</v>
          </cell>
          <cell r="I23">
            <v>131.60111186044057</v>
          </cell>
          <cell r="J23">
            <v>972310.9100000001</v>
          </cell>
          <cell r="K23">
            <v>144.788869776554</v>
          </cell>
          <cell r="L23">
            <v>6652804.3500000015</v>
          </cell>
        </row>
        <row r="24">
          <cell r="B24">
            <v>20359808</v>
          </cell>
          <cell r="C24">
            <v>7464613</v>
          </cell>
          <cell r="D24">
            <v>1296689</v>
          </cell>
          <cell r="G24">
            <v>11814674.53</v>
          </cell>
          <cell r="H24">
            <v>1948540.4100000001</v>
          </cell>
          <cell r="I24">
            <v>150.27045112590608</v>
          </cell>
          <cell r="J24">
            <v>651851.4100000001</v>
          </cell>
          <cell r="K24">
            <v>158.27578107532165</v>
          </cell>
          <cell r="L24">
            <v>4350061.529999999</v>
          </cell>
        </row>
        <row r="25">
          <cell r="B25">
            <v>58989940</v>
          </cell>
          <cell r="C25">
            <v>32275840</v>
          </cell>
          <cell r="D25">
            <v>4158080</v>
          </cell>
          <cell r="G25">
            <v>50238406.63</v>
          </cell>
          <cell r="H25">
            <v>8668041.730000004</v>
          </cell>
          <cell r="I25">
            <v>208.46260124865333</v>
          </cell>
          <cell r="J25">
            <v>4509961.730000004</v>
          </cell>
          <cell r="K25">
            <v>155.65328936442864</v>
          </cell>
          <cell r="L25">
            <v>17962566.630000003</v>
          </cell>
        </row>
        <row r="26">
          <cell r="B26">
            <v>37451780</v>
          </cell>
          <cell r="C26">
            <v>13803478</v>
          </cell>
          <cell r="D26">
            <v>2616050</v>
          </cell>
          <cell r="G26">
            <v>20662287.47</v>
          </cell>
          <cell r="H26">
            <v>3542757.879999999</v>
          </cell>
          <cell r="I26">
            <v>135.42393608684847</v>
          </cell>
          <cell r="J26">
            <v>926707.879999999</v>
          </cell>
          <cell r="K26">
            <v>149.68899483159242</v>
          </cell>
          <cell r="L26">
            <v>6858809.469999999</v>
          </cell>
        </row>
        <row r="27">
          <cell r="B27">
            <v>26181750</v>
          </cell>
          <cell r="C27">
            <v>10752232</v>
          </cell>
          <cell r="D27">
            <v>3004608</v>
          </cell>
          <cell r="G27">
            <v>13790076.2</v>
          </cell>
          <cell r="H27">
            <v>2554719.67</v>
          </cell>
          <cell r="I27">
            <v>85.02672128943276</v>
          </cell>
          <cell r="J27">
            <v>-449888.3300000001</v>
          </cell>
          <cell r="K27">
            <v>128.25314967162166</v>
          </cell>
          <cell r="L27">
            <v>3037844.1999999993</v>
          </cell>
        </row>
        <row r="28">
          <cell r="B28">
            <v>50103887</v>
          </cell>
          <cell r="C28">
            <v>23729183</v>
          </cell>
          <cell r="D28">
            <v>6459478</v>
          </cell>
          <cell r="G28">
            <v>28896023.12</v>
          </cell>
          <cell r="H28">
            <v>4942950.030000001</v>
          </cell>
          <cell r="I28">
            <v>76.52243772639216</v>
          </cell>
          <cell r="J28">
            <v>-1516527.9699999988</v>
          </cell>
          <cell r="K28">
            <v>121.77420149694997</v>
          </cell>
          <cell r="L28">
            <v>5166840.120000001</v>
          </cell>
        </row>
        <row r="29">
          <cell r="B29">
            <v>77353686</v>
          </cell>
          <cell r="C29">
            <v>36914459</v>
          </cell>
          <cell r="D29">
            <v>5584305</v>
          </cell>
          <cell r="G29">
            <v>50815720.8</v>
          </cell>
          <cell r="H29">
            <v>9066235.189999998</v>
          </cell>
          <cell r="I29">
            <v>162.3520776533516</v>
          </cell>
          <cell r="J29">
            <v>3481930.1899999976</v>
          </cell>
          <cell r="K29">
            <v>137.65804017336404</v>
          </cell>
          <cell r="L29">
            <v>13901261.799999997</v>
          </cell>
        </row>
        <row r="30">
          <cell r="B30">
            <v>34134100</v>
          </cell>
          <cell r="C30">
            <v>13563016</v>
          </cell>
          <cell r="D30">
            <v>2579295</v>
          </cell>
          <cell r="G30">
            <v>21933370.45</v>
          </cell>
          <cell r="H30">
            <v>4026350.129999999</v>
          </cell>
          <cell r="I30">
            <v>156.10273853901936</v>
          </cell>
          <cell r="J30">
            <v>1447055.129999999</v>
          </cell>
          <cell r="K30">
            <v>161.7145511735738</v>
          </cell>
          <cell r="L30">
            <v>8370354.449999999</v>
          </cell>
        </row>
        <row r="31">
          <cell r="B31">
            <v>43759684</v>
          </cell>
          <cell r="C31">
            <v>18171792</v>
          </cell>
          <cell r="D31">
            <v>3487401</v>
          </cell>
          <cell r="G31">
            <v>23532460.96</v>
          </cell>
          <cell r="H31">
            <v>4620359.400000002</v>
          </cell>
          <cell r="I31">
            <v>132.48718458244412</v>
          </cell>
          <cell r="J31">
            <v>1132958.4000000022</v>
          </cell>
          <cell r="K31">
            <v>129.49994673062514</v>
          </cell>
          <cell r="L31">
            <v>5360668.960000001</v>
          </cell>
        </row>
        <row r="32">
          <cell r="B32">
            <v>15911706</v>
          </cell>
          <cell r="C32">
            <v>6374984</v>
          </cell>
          <cell r="D32">
            <v>1260919</v>
          </cell>
          <cell r="G32">
            <v>9914058.08</v>
          </cell>
          <cell r="H32">
            <v>2033435.6600000001</v>
          </cell>
          <cell r="I32">
            <v>161.2661606336331</v>
          </cell>
          <cell r="J32">
            <v>772516.6600000001</v>
          </cell>
          <cell r="K32">
            <v>155.5150268612439</v>
          </cell>
          <cell r="L32">
            <v>3539074.08</v>
          </cell>
        </row>
        <row r="33">
          <cell r="B33">
            <v>31909022</v>
          </cell>
          <cell r="C33">
            <v>12369951</v>
          </cell>
          <cell r="D33">
            <v>2372593</v>
          </cell>
          <cell r="G33">
            <v>17096006.32</v>
          </cell>
          <cell r="H33">
            <v>2929550.6799999997</v>
          </cell>
          <cell r="I33">
            <v>123.47464061471982</v>
          </cell>
          <cell r="J33">
            <v>556957.6799999997</v>
          </cell>
          <cell r="K33">
            <v>138.20593404129087</v>
          </cell>
          <cell r="L33">
            <v>4726055.32</v>
          </cell>
        </row>
        <row r="34">
          <cell r="B34">
            <v>29919379</v>
          </cell>
          <cell r="C34">
            <v>10922345</v>
          </cell>
          <cell r="D34">
            <v>1844530</v>
          </cell>
          <cell r="G34">
            <v>15300914.91</v>
          </cell>
          <cell r="H34">
            <v>2897054.5999999996</v>
          </cell>
          <cell r="I34">
            <v>157.06193989796859</v>
          </cell>
          <cell r="J34">
            <v>1052524.5999999996</v>
          </cell>
          <cell r="K34">
            <v>140.0881853667871</v>
          </cell>
          <cell r="L34">
            <v>4378569.91</v>
          </cell>
        </row>
        <row r="35">
          <cell r="B35">
            <v>65033586</v>
          </cell>
          <cell r="C35">
            <v>28491163</v>
          </cell>
          <cell r="D35">
            <v>5568312</v>
          </cell>
          <cell r="G35">
            <v>36866775.87</v>
          </cell>
          <cell r="H35">
            <v>7197591.749999996</v>
          </cell>
          <cell r="I35">
            <v>129.25985020235927</v>
          </cell>
          <cell r="J35">
            <v>1629279.7499999963</v>
          </cell>
          <cell r="K35">
            <v>129.39723053776356</v>
          </cell>
          <cell r="L35">
            <v>8375612.869999997</v>
          </cell>
        </row>
        <row r="36">
          <cell r="B36">
            <v>8020900</v>
          </cell>
          <cell r="C36">
            <v>3201160</v>
          </cell>
          <cell r="D36">
            <v>672840</v>
          </cell>
          <cell r="G36">
            <v>3438197.43</v>
          </cell>
          <cell r="H36">
            <v>517205.68999999994</v>
          </cell>
          <cell r="I36">
            <v>76.86904613281017</v>
          </cell>
          <cell r="J36">
            <v>-155634.31000000006</v>
          </cell>
          <cell r="K36">
            <v>107.4047354708918</v>
          </cell>
          <cell r="L36">
            <v>237037.43000000017</v>
          </cell>
        </row>
        <row r="37">
          <cell r="B37">
            <v>14978365</v>
          </cell>
          <cell r="C37">
            <v>8502763</v>
          </cell>
          <cell r="D37">
            <v>1696194</v>
          </cell>
          <cell r="G37">
            <v>10477193.8</v>
          </cell>
          <cell r="H37">
            <v>1955554.0500000007</v>
          </cell>
          <cell r="I37">
            <v>115.2907067234055</v>
          </cell>
          <cell r="J37">
            <v>259360.05000000075</v>
          </cell>
          <cell r="K37">
            <v>123.22104944004673</v>
          </cell>
          <cell r="L37">
            <v>1974430.8000000007</v>
          </cell>
        </row>
        <row r="38">
          <cell r="B38">
            <v>10169245</v>
          </cell>
          <cell r="C38">
            <v>3328223</v>
          </cell>
          <cell r="D38">
            <v>543041</v>
          </cell>
          <cell r="G38">
            <v>5626755.47</v>
          </cell>
          <cell r="H38">
            <v>1177514.7199999997</v>
          </cell>
          <cell r="I38">
            <v>216.8371669910743</v>
          </cell>
          <cell r="J38">
            <v>634473.7199999997</v>
          </cell>
          <cell r="K38">
            <v>169.0618528265684</v>
          </cell>
          <cell r="L38">
            <v>2298532.4699999997</v>
          </cell>
        </row>
        <row r="39">
          <cell r="B39">
            <v>6196100</v>
          </cell>
          <cell r="C39">
            <v>3531090</v>
          </cell>
          <cell r="D39">
            <v>1529578</v>
          </cell>
          <cell r="G39">
            <v>4055225.65</v>
          </cell>
          <cell r="H39">
            <v>710883.7999999998</v>
          </cell>
          <cell r="I39">
            <v>46.475812282864936</v>
          </cell>
          <cell r="J39">
            <v>-818694.2000000002</v>
          </cell>
          <cell r="K39">
            <v>114.84345202189692</v>
          </cell>
          <cell r="L39">
            <v>524135.6499999999</v>
          </cell>
        </row>
        <row r="40">
          <cell r="B40">
            <v>7830362</v>
          </cell>
          <cell r="C40">
            <v>2178652</v>
          </cell>
          <cell r="D40">
            <v>356900</v>
          </cell>
          <cell r="G40">
            <v>4465794.41</v>
          </cell>
          <cell r="H40">
            <v>579690.5500000003</v>
          </cell>
          <cell r="I40">
            <v>162.4238021854862</v>
          </cell>
          <cell r="J40">
            <v>222790.55000000028</v>
          </cell>
          <cell r="K40">
            <v>204.97970350473597</v>
          </cell>
          <cell r="L40">
            <v>2287142.41</v>
          </cell>
        </row>
        <row r="41">
          <cell r="B41">
            <v>9290270</v>
          </cell>
          <cell r="C41">
            <v>2837549</v>
          </cell>
          <cell r="D41">
            <v>490658</v>
          </cell>
          <cell r="G41">
            <v>4466973.94</v>
          </cell>
          <cell r="H41">
            <v>709687.6100000003</v>
          </cell>
          <cell r="I41">
            <v>144.6399752984768</v>
          </cell>
          <cell r="J41">
            <v>219029.61000000034</v>
          </cell>
          <cell r="K41">
            <v>157.4236758554654</v>
          </cell>
          <cell r="L41">
            <v>1629424.9400000004</v>
          </cell>
        </row>
        <row r="42">
          <cell r="B42">
            <v>6088164925</v>
          </cell>
          <cell r="C42">
            <v>2943502138</v>
          </cell>
          <cell r="D42">
            <v>583989227</v>
          </cell>
          <cell r="G42">
            <v>3394633166.589999</v>
          </cell>
          <cell r="H42">
            <v>552200416.5300001</v>
          </cell>
          <cell r="I42">
            <v>94.55661012219323</v>
          </cell>
          <cell r="J42">
            <v>-32150135.88999996</v>
          </cell>
          <cell r="K42">
            <v>115.32633602557958</v>
          </cell>
          <cell r="L42">
            <v>451131028.5899992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3" sqref="B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30.06.2016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30.06.2016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602921110</v>
      </c>
      <c r="D10" s="33">
        <f>'[1]вспомогат'!D10</f>
        <v>72433280</v>
      </c>
      <c r="E10" s="33">
        <f>'[1]вспомогат'!G10</f>
        <v>753009383.46</v>
      </c>
      <c r="F10" s="33">
        <f>'[1]вспомогат'!H10</f>
        <v>80260156.63999999</v>
      </c>
      <c r="G10" s="34">
        <f>'[1]вспомогат'!I10</f>
        <v>110.80563608330311</v>
      </c>
      <c r="H10" s="35">
        <f>'[1]вспомогат'!J10</f>
        <v>7826876.639999986</v>
      </c>
      <c r="I10" s="36">
        <f>'[1]вспомогат'!K10</f>
        <v>124.89351773733715</v>
      </c>
      <c r="J10" s="37">
        <f>'[1]вспомогат'!L10</f>
        <v>150088273.46000004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1532118900</v>
      </c>
      <c r="D12" s="38">
        <f>'[1]вспомогат'!D11</f>
        <v>366173900</v>
      </c>
      <c r="E12" s="33">
        <f>'[1]вспомогат'!G11</f>
        <v>1546654316</v>
      </c>
      <c r="F12" s="38">
        <f>'[1]вспомогат'!H11</f>
        <v>276326391.1700001</v>
      </c>
      <c r="G12" s="39">
        <f>'[1]вспомогат'!I11</f>
        <v>75.46315867133077</v>
      </c>
      <c r="H12" s="35">
        <f>'[1]вспомогат'!J11</f>
        <v>-89847508.82999992</v>
      </c>
      <c r="I12" s="36">
        <f>'[1]вспомогат'!K11</f>
        <v>100.94871331461286</v>
      </c>
      <c r="J12" s="37">
        <f>'[1]вспомогат'!L11</f>
        <v>14535416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86115217</v>
      </c>
      <c r="D13" s="38">
        <f>'[1]вспомогат'!D12</f>
        <v>14793981</v>
      </c>
      <c r="E13" s="33">
        <f>'[1]вспомогат'!G12</f>
        <v>122054107.07</v>
      </c>
      <c r="F13" s="38">
        <f>'[1]вспомогат'!H12</f>
        <v>22453356.949999988</v>
      </c>
      <c r="G13" s="39">
        <f>'[1]вспомогат'!I12</f>
        <v>151.77359596446684</v>
      </c>
      <c r="H13" s="35">
        <f>'[1]вспомогат'!J12</f>
        <v>7659375.949999988</v>
      </c>
      <c r="I13" s="36">
        <f>'[1]вспомогат'!K12</f>
        <v>141.73349533567335</v>
      </c>
      <c r="J13" s="37">
        <f>'[1]вспомогат'!L12</f>
        <v>35938890.06999999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156336092</v>
      </c>
      <c r="D14" s="38">
        <f>'[1]вспомогат'!D13</f>
        <v>24753078</v>
      </c>
      <c r="E14" s="33">
        <f>'[1]вспомогат'!G13</f>
        <v>206517119.37</v>
      </c>
      <c r="F14" s="38">
        <f>'[1]вспомогат'!H13</f>
        <v>35448071.68000001</v>
      </c>
      <c r="G14" s="39">
        <f>'[1]вспомогат'!I13</f>
        <v>143.20672233166317</v>
      </c>
      <c r="H14" s="35">
        <f>'[1]вспомогат'!J13</f>
        <v>10694993.680000007</v>
      </c>
      <c r="I14" s="36">
        <f>'[1]вспомогат'!K13</f>
        <v>132.09817178364673</v>
      </c>
      <c r="J14" s="37">
        <f>'[1]вспомогат'!L13</f>
        <v>50181027.370000005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133144000</v>
      </c>
      <c r="D15" s="38">
        <f>'[1]вспомогат'!D14</f>
        <v>23537000</v>
      </c>
      <c r="E15" s="33">
        <f>'[1]вспомогат'!G14</f>
        <v>158931017.04</v>
      </c>
      <c r="F15" s="38">
        <f>'[1]вспомогат'!H14</f>
        <v>28150071.239999995</v>
      </c>
      <c r="G15" s="39">
        <f>'[1]вспомогат'!I14</f>
        <v>119.59923201767428</v>
      </c>
      <c r="H15" s="35">
        <f>'[1]вспомогат'!J14</f>
        <v>4613071.239999995</v>
      </c>
      <c r="I15" s="36">
        <f>'[1]вспомогат'!K14</f>
        <v>119.36776500630894</v>
      </c>
      <c r="J15" s="37">
        <f>'[1]вспомогат'!L14</f>
        <v>25787017.03999999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20603900</v>
      </c>
      <c r="D16" s="38">
        <f>'[1]вспомогат'!D15</f>
        <v>4114700</v>
      </c>
      <c r="E16" s="33">
        <f>'[1]вспомогат'!G15</f>
        <v>22836679.93</v>
      </c>
      <c r="F16" s="38">
        <f>'[1]вспомогат'!H15</f>
        <v>4060754.0500000007</v>
      </c>
      <c r="G16" s="39">
        <f>'[1]вспомогат'!I15</f>
        <v>98.68894573115902</v>
      </c>
      <c r="H16" s="35">
        <f>'[1]вспомогат'!J15</f>
        <v>-53945.949999999255</v>
      </c>
      <c r="I16" s="36">
        <f>'[1]вспомогат'!K15</f>
        <v>110.83668591868529</v>
      </c>
      <c r="J16" s="37">
        <f>'[1]вспомогат'!L15</f>
        <v>2232779.9299999997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1928318109</v>
      </c>
      <c r="D17" s="41">
        <f>SUM(D12:D16)</f>
        <v>433372659</v>
      </c>
      <c r="E17" s="41">
        <f>SUM(E12:E16)</f>
        <v>2056993239.41</v>
      </c>
      <c r="F17" s="41">
        <f>SUM(F12:F16)</f>
        <v>366438645.0900001</v>
      </c>
      <c r="G17" s="42">
        <f>F17/D17*100</f>
        <v>84.55509074696845</v>
      </c>
      <c r="H17" s="41">
        <f>SUM(H12:H16)</f>
        <v>-66934013.90999994</v>
      </c>
      <c r="I17" s="43">
        <f>E17/C17*100</f>
        <v>106.67292029304902</v>
      </c>
      <c r="J17" s="41">
        <f>SUM(J12:J16)</f>
        <v>128675130.41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12573381</v>
      </c>
      <c r="D18" s="45">
        <f>'[1]вспомогат'!D16</f>
        <v>2177255</v>
      </c>
      <c r="E18" s="44">
        <f>'[1]вспомогат'!G16</f>
        <v>17387898.63</v>
      </c>
      <c r="F18" s="45">
        <f>'[1]вспомогат'!H16</f>
        <v>2911372.209999999</v>
      </c>
      <c r="G18" s="46">
        <f>'[1]вспомогат'!I16</f>
        <v>133.71755765861138</v>
      </c>
      <c r="H18" s="47">
        <f>'[1]вспомогат'!J16</f>
        <v>734117.209999999</v>
      </c>
      <c r="I18" s="48">
        <f>'[1]вспомогат'!K16</f>
        <v>138.291352421437</v>
      </c>
      <c r="J18" s="49">
        <f>'[1]вспомогат'!L16</f>
        <v>4814517.629999999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58794513</v>
      </c>
      <c r="D19" s="38">
        <f>'[1]вспомогат'!D17</f>
        <v>10513983</v>
      </c>
      <c r="E19" s="33">
        <f>'[1]вспомогат'!G17</f>
        <v>82392441.19</v>
      </c>
      <c r="F19" s="38">
        <f>'[1]вспомогат'!H17</f>
        <v>14712972.950000003</v>
      </c>
      <c r="G19" s="39">
        <f>'[1]вспомогат'!I17</f>
        <v>139.93719554235537</v>
      </c>
      <c r="H19" s="35">
        <f>'[1]вспомогат'!J17</f>
        <v>4198989.950000003</v>
      </c>
      <c r="I19" s="36">
        <f>'[1]вспомогат'!K17</f>
        <v>140.13627630523956</v>
      </c>
      <c r="J19" s="37">
        <f>'[1]вспомогат'!L17</f>
        <v>23597928.189999998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6013442</v>
      </c>
      <c r="D20" s="38">
        <f>'[1]вспомогат'!D18</f>
        <v>1053172</v>
      </c>
      <c r="E20" s="33">
        <f>'[1]вспомогат'!G18</f>
        <v>7530448.88</v>
      </c>
      <c r="F20" s="38">
        <f>'[1]вспомогат'!H18</f>
        <v>1202158.5599999996</v>
      </c>
      <c r="G20" s="39">
        <f>'[1]вспомогат'!I18</f>
        <v>114.1464604072269</v>
      </c>
      <c r="H20" s="35">
        <f>'[1]вспомогат'!J18</f>
        <v>148986.5599999996</v>
      </c>
      <c r="I20" s="36">
        <f>'[1]вспомогат'!K18</f>
        <v>125.22693126498933</v>
      </c>
      <c r="J20" s="37">
        <f>'[1]вспомогат'!L18</f>
        <v>1517006.88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3875511</v>
      </c>
      <c r="D21" s="38">
        <f>'[1]вспомогат'!D19</f>
        <v>928607</v>
      </c>
      <c r="E21" s="33">
        <f>'[1]вспомогат'!G19</f>
        <v>5489605.94</v>
      </c>
      <c r="F21" s="38">
        <f>'[1]вспомогат'!H19</f>
        <v>1001279.8600000003</v>
      </c>
      <c r="G21" s="39">
        <f>'[1]вспомогат'!I19</f>
        <v>107.82600820368577</v>
      </c>
      <c r="H21" s="35">
        <f>'[1]вспомогат'!J19</f>
        <v>72672.86000000034</v>
      </c>
      <c r="I21" s="36">
        <f>'[1]вспомогат'!K19</f>
        <v>141.64857073041466</v>
      </c>
      <c r="J21" s="37">
        <f>'[1]вспомогат'!L19</f>
        <v>1614094.9400000004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27036983</v>
      </c>
      <c r="D22" s="38">
        <f>'[1]вспомогат'!D20</f>
        <v>5425588</v>
      </c>
      <c r="E22" s="33">
        <f>'[1]вспомогат'!G20</f>
        <v>41351752.99</v>
      </c>
      <c r="F22" s="38">
        <f>'[1]вспомогат'!H20</f>
        <v>7615807.68</v>
      </c>
      <c r="G22" s="39">
        <f>'[1]вспомогат'!I20</f>
        <v>140.36833758847888</v>
      </c>
      <c r="H22" s="35">
        <f>'[1]вспомогат'!J20</f>
        <v>2190219.6799999997</v>
      </c>
      <c r="I22" s="36">
        <f>'[1]вспомогат'!K20</f>
        <v>152.94514550680452</v>
      </c>
      <c r="J22" s="37">
        <f>'[1]вспомогат'!L20</f>
        <v>14314769.990000002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21752810</v>
      </c>
      <c r="D23" s="38">
        <f>'[1]вспомогат'!D21</f>
        <v>4136395</v>
      </c>
      <c r="E23" s="33">
        <f>'[1]вспомогат'!G21</f>
        <v>30777155.97</v>
      </c>
      <c r="F23" s="38">
        <f>'[1]вспомогат'!H21</f>
        <v>5996854.41</v>
      </c>
      <c r="G23" s="39">
        <f>'[1]вспомогат'!I21</f>
        <v>144.9777985419671</v>
      </c>
      <c r="H23" s="35">
        <f>'[1]вспомогат'!J21</f>
        <v>1860459.4100000001</v>
      </c>
      <c r="I23" s="36">
        <f>'[1]вспомогат'!K21</f>
        <v>141.48588605334206</v>
      </c>
      <c r="J23" s="37">
        <f>'[1]вспомогат'!L21</f>
        <v>9024345.969999999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28950086</v>
      </c>
      <c r="D24" s="38">
        <f>'[1]вспомогат'!D22</f>
        <v>5349992</v>
      </c>
      <c r="E24" s="33">
        <f>'[1]вспомогат'!G22</f>
        <v>44803819.73</v>
      </c>
      <c r="F24" s="38">
        <f>'[1]вспомогат'!H22</f>
        <v>7933909.669999994</v>
      </c>
      <c r="G24" s="39">
        <f>'[1]вспомогат'!I22</f>
        <v>148.2975987627644</v>
      </c>
      <c r="H24" s="35">
        <f>'[1]вспомогат'!J22</f>
        <v>2583917.6699999943</v>
      </c>
      <c r="I24" s="36">
        <f>'[1]вспомогат'!K22</f>
        <v>154.76230270956708</v>
      </c>
      <c r="J24" s="37">
        <f>'[1]вспомогат'!L22</f>
        <v>15853733.729999997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14853700</v>
      </c>
      <c r="D25" s="38">
        <f>'[1]вспомогат'!D23</f>
        <v>3076825</v>
      </c>
      <c r="E25" s="33">
        <f>'[1]вспомогат'!G23</f>
        <v>21506504.35</v>
      </c>
      <c r="F25" s="38">
        <f>'[1]вспомогат'!H23</f>
        <v>4049135.91</v>
      </c>
      <c r="G25" s="39">
        <f>'[1]вспомогат'!I23</f>
        <v>131.60111186044057</v>
      </c>
      <c r="H25" s="35">
        <f>'[1]вспомогат'!J23</f>
        <v>972310.9100000001</v>
      </c>
      <c r="I25" s="36">
        <f>'[1]вспомогат'!K23</f>
        <v>144.788869776554</v>
      </c>
      <c r="J25" s="37">
        <f>'[1]вспомогат'!L23</f>
        <v>6652804.3500000015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7464613</v>
      </c>
      <c r="D26" s="38">
        <f>'[1]вспомогат'!D24</f>
        <v>1296689</v>
      </c>
      <c r="E26" s="33">
        <f>'[1]вспомогат'!G24</f>
        <v>11814674.53</v>
      </c>
      <c r="F26" s="38">
        <f>'[1]вспомогат'!H24</f>
        <v>1948540.4100000001</v>
      </c>
      <c r="G26" s="39">
        <f>'[1]вспомогат'!I24</f>
        <v>150.27045112590608</v>
      </c>
      <c r="H26" s="35">
        <f>'[1]вспомогат'!J24</f>
        <v>651851.4100000001</v>
      </c>
      <c r="I26" s="36">
        <f>'[1]вспомогат'!K24</f>
        <v>158.27578107532165</v>
      </c>
      <c r="J26" s="37">
        <f>'[1]вспомогат'!L24</f>
        <v>4350061.529999999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32275840</v>
      </c>
      <c r="D27" s="38">
        <f>'[1]вспомогат'!D25</f>
        <v>4158080</v>
      </c>
      <c r="E27" s="33">
        <f>'[1]вспомогат'!G25</f>
        <v>50238406.63</v>
      </c>
      <c r="F27" s="38">
        <f>'[1]вспомогат'!H25</f>
        <v>8668041.730000004</v>
      </c>
      <c r="G27" s="39">
        <f>'[1]вспомогат'!I25</f>
        <v>208.46260124865333</v>
      </c>
      <c r="H27" s="35">
        <f>'[1]вспомогат'!J25</f>
        <v>4509961.730000004</v>
      </c>
      <c r="I27" s="36">
        <f>'[1]вспомогат'!K25</f>
        <v>155.65328936442864</v>
      </c>
      <c r="J27" s="37">
        <f>'[1]вспомогат'!L25</f>
        <v>17962566.630000003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13803478</v>
      </c>
      <c r="D28" s="38">
        <f>'[1]вспомогат'!D26</f>
        <v>2616050</v>
      </c>
      <c r="E28" s="33">
        <f>'[1]вспомогат'!G26</f>
        <v>20662287.47</v>
      </c>
      <c r="F28" s="38">
        <f>'[1]вспомогат'!H26</f>
        <v>3542757.879999999</v>
      </c>
      <c r="G28" s="39">
        <f>'[1]вспомогат'!I26</f>
        <v>135.42393608684847</v>
      </c>
      <c r="H28" s="35">
        <f>'[1]вспомогат'!J26</f>
        <v>926707.879999999</v>
      </c>
      <c r="I28" s="36">
        <f>'[1]вспомогат'!K26</f>
        <v>149.68899483159242</v>
      </c>
      <c r="J28" s="37">
        <f>'[1]вспомогат'!L26</f>
        <v>6858809.469999999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10752232</v>
      </c>
      <c r="D29" s="38">
        <f>'[1]вспомогат'!D27</f>
        <v>3004608</v>
      </c>
      <c r="E29" s="33">
        <f>'[1]вспомогат'!G27</f>
        <v>13790076.2</v>
      </c>
      <c r="F29" s="38">
        <f>'[1]вспомогат'!H27</f>
        <v>2554719.67</v>
      </c>
      <c r="G29" s="39">
        <f>'[1]вспомогат'!I27</f>
        <v>85.02672128943276</v>
      </c>
      <c r="H29" s="35">
        <f>'[1]вспомогат'!J27</f>
        <v>-449888.3300000001</v>
      </c>
      <c r="I29" s="36">
        <f>'[1]вспомогат'!K27</f>
        <v>128.25314967162166</v>
      </c>
      <c r="J29" s="37">
        <f>'[1]вспомогат'!L27</f>
        <v>3037844.1999999993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23729183</v>
      </c>
      <c r="D30" s="38">
        <f>'[1]вспомогат'!D28</f>
        <v>6459478</v>
      </c>
      <c r="E30" s="33">
        <f>'[1]вспомогат'!G28</f>
        <v>28896023.12</v>
      </c>
      <c r="F30" s="38">
        <f>'[1]вспомогат'!H28</f>
        <v>4942950.030000001</v>
      </c>
      <c r="G30" s="39">
        <f>'[1]вспомогат'!I28</f>
        <v>76.52243772639216</v>
      </c>
      <c r="H30" s="35">
        <f>'[1]вспомогат'!J28</f>
        <v>-1516527.9699999988</v>
      </c>
      <c r="I30" s="36">
        <f>'[1]вспомогат'!K28</f>
        <v>121.77420149694997</v>
      </c>
      <c r="J30" s="37">
        <f>'[1]вспомогат'!L28</f>
        <v>5166840.120000001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36914459</v>
      </c>
      <c r="D31" s="38">
        <f>'[1]вспомогат'!D29</f>
        <v>5584305</v>
      </c>
      <c r="E31" s="33">
        <f>'[1]вспомогат'!G29</f>
        <v>50815720.8</v>
      </c>
      <c r="F31" s="38">
        <f>'[1]вспомогат'!H29</f>
        <v>9066235.189999998</v>
      </c>
      <c r="G31" s="39">
        <f>'[1]вспомогат'!I29</f>
        <v>162.3520776533516</v>
      </c>
      <c r="H31" s="35">
        <f>'[1]вспомогат'!J29</f>
        <v>3481930.1899999976</v>
      </c>
      <c r="I31" s="36">
        <f>'[1]вспомогат'!K29</f>
        <v>137.65804017336404</v>
      </c>
      <c r="J31" s="37">
        <f>'[1]вспомогат'!L29</f>
        <v>13901261.799999997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13563016</v>
      </c>
      <c r="D32" s="38">
        <f>'[1]вспомогат'!D30</f>
        <v>2579295</v>
      </c>
      <c r="E32" s="33">
        <f>'[1]вспомогат'!G30</f>
        <v>21933370.45</v>
      </c>
      <c r="F32" s="38">
        <f>'[1]вспомогат'!H30</f>
        <v>4026350.129999999</v>
      </c>
      <c r="G32" s="39">
        <f>'[1]вспомогат'!I30</f>
        <v>156.10273853901936</v>
      </c>
      <c r="H32" s="35">
        <f>'[1]вспомогат'!J30</f>
        <v>1447055.129999999</v>
      </c>
      <c r="I32" s="36">
        <f>'[1]вспомогат'!K30</f>
        <v>161.7145511735738</v>
      </c>
      <c r="J32" s="37">
        <f>'[1]вспомогат'!L30</f>
        <v>8370354.449999999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18171792</v>
      </c>
      <c r="D33" s="38">
        <f>'[1]вспомогат'!D31</f>
        <v>3487401</v>
      </c>
      <c r="E33" s="33">
        <f>'[1]вспомогат'!G31</f>
        <v>23532460.96</v>
      </c>
      <c r="F33" s="38">
        <f>'[1]вспомогат'!H31</f>
        <v>4620359.400000002</v>
      </c>
      <c r="G33" s="39">
        <f>'[1]вспомогат'!I31</f>
        <v>132.48718458244412</v>
      </c>
      <c r="H33" s="35">
        <f>'[1]вспомогат'!J31</f>
        <v>1132958.4000000022</v>
      </c>
      <c r="I33" s="36">
        <f>'[1]вспомогат'!K31</f>
        <v>129.49994673062514</v>
      </c>
      <c r="J33" s="37">
        <f>'[1]вспомогат'!L31</f>
        <v>5360668.960000001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6374984</v>
      </c>
      <c r="D34" s="38">
        <f>'[1]вспомогат'!D32</f>
        <v>1260919</v>
      </c>
      <c r="E34" s="33">
        <f>'[1]вспомогат'!G32</f>
        <v>9914058.08</v>
      </c>
      <c r="F34" s="38">
        <f>'[1]вспомогат'!H32</f>
        <v>2033435.6600000001</v>
      </c>
      <c r="G34" s="39">
        <f>'[1]вспомогат'!I32</f>
        <v>161.2661606336331</v>
      </c>
      <c r="H34" s="35">
        <f>'[1]вспомогат'!J32</f>
        <v>772516.6600000001</v>
      </c>
      <c r="I34" s="36">
        <f>'[1]вспомогат'!K32</f>
        <v>155.5150268612439</v>
      </c>
      <c r="J34" s="37">
        <f>'[1]вспомогат'!L32</f>
        <v>3539074.08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12369951</v>
      </c>
      <c r="D35" s="38">
        <f>'[1]вспомогат'!D33</f>
        <v>2372593</v>
      </c>
      <c r="E35" s="33">
        <f>'[1]вспомогат'!G33</f>
        <v>17096006.32</v>
      </c>
      <c r="F35" s="38">
        <f>'[1]вспомогат'!H33</f>
        <v>2929550.6799999997</v>
      </c>
      <c r="G35" s="39">
        <f>'[1]вспомогат'!I33</f>
        <v>123.47464061471982</v>
      </c>
      <c r="H35" s="35">
        <f>'[1]вспомогат'!J33</f>
        <v>556957.6799999997</v>
      </c>
      <c r="I35" s="36">
        <f>'[1]вспомогат'!K33</f>
        <v>138.20593404129087</v>
      </c>
      <c r="J35" s="37">
        <f>'[1]вспомогат'!L33</f>
        <v>4726055.32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10922345</v>
      </c>
      <c r="D36" s="38">
        <f>'[1]вспомогат'!D34</f>
        <v>1844530</v>
      </c>
      <c r="E36" s="33">
        <f>'[1]вспомогат'!G34</f>
        <v>15300914.91</v>
      </c>
      <c r="F36" s="38">
        <f>'[1]вспомогат'!H34</f>
        <v>2897054.5999999996</v>
      </c>
      <c r="G36" s="39">
        <f>'[1]вспомогат'!I34</f>
        <v>157.06193989796859</v>
      </c>
      <c r="H36" s="35">
        <f>'[1]вспомогат'!J34</f>
        <v>1052524.5999999996</v>
      </c>
      <c r="I36" s="36">
        <f>'[1]вспомогат'!K34</f>
        <v>140.0881853667871</v>
      </c>
      <c r="J36" s="37">
        <f>'[1]вспомогат'!L34</f>
        <v>4378569.91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28491163</v>
      </c>
      <c r="D37" s="38">
        <f>'[1]вспомогат'!D35</f>
        <v>5568312</v>
      </c>
      <c r="E37" s="33">
        <f>'[1]вспомогат'!G35</f>
        <v>36866775.87</v>
      </c>
      <c r="F37" s="38">
        <f>'[1]вспомогат'!H35</f>
        <v>7197591.749999996</v>
      </c>
      <c r="G37" s="39">
        <f>'[1]вспомогат'!I35</f>
        <v>129.25985020235927</v>
      </c>
      <c r="H37" s="35">
        <f>'[1]вспомогат'!J35</f>
        <v>1629279.7499999963</v>
      </c>
      <c r="I37" s="36">
        <f>'[1]вспомогат'!K35</f>
        <v>129.39723053776356</v>
      </c>
      <c r="J37" s="37">
        <f>'[1]вспомогат'!L35</f>
        <v>8375612.869999997</v>
      </c>
    </row>
    <row r="38" spans="1:10" ht="18.75" customHeight="1">
      <c r="A38" s="51" t="s">
        <v>40</v>
      </c>
      <c r="B38" s="41">
        <f>SUM(B18:B37)</f>
        <v>907370322</v>
      </c>
      <c r="C38" s="41">
        <f>SUM(C18:C37)</f>
        <v>388683482</v>
      </c>
      <c r="D38" s="41">
        <f>SUM(D18:D37)</f>
        <v>72894077</v>
      </c>
      <c r="E38" s="41">
        <f>SUM(E18:E37)</f>
        <v>552100403.0199999</v>
      </c>
      <c r="F38" s="41">
        <f>SUM(F18:F37)</f>
        <v>99851078.38</v>
      </c>
      <c r="G38" s="42">
        <f>F38/D38*100</f>
        <v>136.98105866681047</v>
      </c>
      <c r="H38" s="41">
        <f>SUM(H18:H37)</f>
        <v>26957001.37999999</v>
      </c>
      <c r="I38" s="43">
        <f>E38/C38*100</f>
        <v>142.04370100296669</v>
      </c>
      <c r="J38" s="41">
        <f>SUM(J18:J37)</f>
        <v>163416921.01999998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3201160</v>
      </c>
      <c r="D39" s="38">
        <f>'[1]вспомогат'!D36</f>
        <v>672840</v>
      </c>
      <c r="E39" s="33">
        <f>'[1]вспомогат'!G36</f>
        <v>3438197.43</v>
      </c>
      <c r="F39" s="38">
        <f>'[1]вспомогат'!H36</f>
        <v>517205.68999999994</v>
      </c>
      <c r="G39" s="39">
        <f>'[1]вспомогат'!I36</f>
        <v>76.86904613281017</v>
      </c>
      <c r="H39" s="35">
        <f>'[1]вспомогат'!J36</f>
        <v>-155634.31000000006</v>
      </c>
      <c r="I39" s="36">
        <f>'[1]вспомогат'!K36</f>
        <v>107.4047354708918</v>
      </c>
      <c r="J39" s="37">
        <f>'[1]вспомогат'!L36</f>
        <v>237037.43000000017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8502763</v>
      </c>
      <c r="D40" s="38">
        <f>'[1]вспомогат'!D37</f>
        <v>1696194</v>
      </c>
      <c r="E40" s="33">
        <f>'[1]вспомогат'!G37</f>
        <v>10477193.8</v>
      </c>
      <c r="F40" s="38">
        <f>'[1]вспомогат'!H37</f>
        <v>1955554.0500000007</v>
      </c>
      <c r="G40" s="39">
        <f>'[1]вспомогат'!I37</f>
        <v>115.2907067234055</v>
      </c>
      <c r="H40" s="35">
        <f>'[1]вспомогат'!J37</f>
        <v>259360.05000000075</v>
      </c>
      <c r="I40" s="36">
        <f>'[1]вспомогат'!K37</f>
        <v>123.22104944004673</v>
      </c>
      <c r="J40" s="37">
        <f>'[1]вспомогат'!L37</f>
        <v>1974430.8000000007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3328223</v>
      </c>
      <c r="D41" s="38">
        <f>'[1]вспомогат'!D38</f>
        <v>543041</v>
      </c>
      <c r="E41" s="33">
        <f>'[1]вспомогат'!G38</f>
        <v>5626755.47</v>
      </c>
      <c r="F41" s="38">
        <f>'[1]вспомогат'!H38</f>
        <v>1177514.7199999997</v>
      </c>
      <c r="G41" s="39">
        <f>'[1]вспомогат'!I38</f>
        <v>216.8371669910743</v>
      </c>
      <c r="H41" s="35">
        <f>'[1]вспомогат'!J38</f>
        <v>634473.7199999997</v>
      </c>
      <c r="I41" s="36">
        <f>'[1]вспомогат'!K38</f>
        <v>169.0618528265684</v>
      </c>
      <c r="J41" s="37">
        <f>'[1]вспомогат'!L38</f>
        <v>2298532.4699999997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3531090</v>
      </c>
      <c r="D42" s="38">
        <f>'[1]вспомогат'!D39</f>
        <v>1529578</v>
      </c>
      <c r="E42" s="33">
        <f>'[1]вспомогат'!G39</f>
        <v>4055225.65</v>
      </c>
      <c r="F42" s="38">
        <f>'[1]вспомогат'!H39</f>
        <v>710883.7999999998</v>
      </c>
      <c r="G42" s="39">
        <f>'[1]вспомогат'!I39</f>
        <v>46.475812282864936</v>
      </c>
      <c r="H42" s="35">
        <f>'[1]вспомогат'!J39</f>
        <v>-818694.2000000002</v>
      </c>
      <c r="I42" s="36">
        <f>'[1]вспомогат'!K39</f>
        <v>114.84345202189692</v>
      </c>
      <c r="J42" s="37">
        <f>'[1]вспомогат'!L39</f>
        <v>524135.6499999999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2178652</v>
      </c>
      <c r="D43" s="38">
        <f>'[1]вспомогат'!D40</f>
        <v>356900</v>
      </c>
      <c r="E43" s="33">
        <f>'[1]вспомогат'!G40</f>
        <v>4465794.41</v>
      </c>
      <c r="F43" s="38">
        <f>'[1]вспомогат'!H40</f>
        <v>579690.5500000003</v>
      </c>
      <c r="G43" s="39">
        <f>'[1]вспомогат'!I40</f>
        <v>162.4238021854862</v>
      </c>
      <c r="H43" s="35">
        <f>'[1]вспомогат'!J40</f>
        <v>222790.55000000028</v>
      </c>
      <c r="I43" s="36">
        <f>'[1]вспомогат'!K40</f>
        <v>204.97970350473597</v>
      </c>
      <c r="J43" s="37">
        <f>'[1]вспомогат'!L40</f>
        <v>2287142.41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2837549</v>
      </c>
      <c r="D44" s="38">
        <f>'[1]вспомогат'!D41</f>
        <v>490658</v>
      </c>
      <c r="E44" s="33">
        <f>'[1]вспомогат'!G41</f>
        <v>4466973.94</v>
      </c>
      <c r="F44" s="38">
        <f>'[1]вспомогат'!H41</f>
        <v>709687.6100000003</v>
      </c>
      <c r="G44" s="39">
        <f>'[1]вспомогат'!I41</f>
        <v>144.6399752984768</v>
      </c>
      <c r="H44" s="35">
        <f>'[1]вспомогат'!J41</f>
        <v>219029.61000000034</v>
      </c>
      <c r="I44" s="36">
        <f>'[1]вспомогат'!K41</f>
        <v>157.4236758554654</v>
      </c>
      <c r="J44" s="37">
        <f>'[1]вспомогат'!L41</f>
        <v>1629424.9400000004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23579437</v>
      </c>
      <c r="D45" s="41">
        <f>SUM(D39:D44)</f>
        <v>5289211</v>
      </c>
      <c r="E45" s="41">
        <f>SUM(E39:E44)</f>
        <v>32530140.7</v>
      </c>
      <c r="F45" s="41">
        <f>SUM(F39:F44)</f>
        <v>5650536.420000001</v>
      </c>
      <c r="G45" s="42">
        <f>F45/D45*100</f>
        <v>106.83136709804167</v>
      </c>
      <c r="H45" s="41">
        <f>SUM(H39:H44)</f>
        <v>361325.42000000086</v>
      </c>
      <c r="I45" s="43">
        <f>E45/C45*100</f>
        <v>137.95978546900844</v>
      </c>
      <c r="J45" s="41">
        <f>SUM(J39:J44)</f>
        <v>8950703.700000003</v>
      </c>
    </row>
    <row r="46" spans="1:10" ht="15.75" customHeight="1">
      <c r="A46" s="52" t="s">
        <v>48</v>
      </c>
      <c r="B46" s="53">
        <f>'[1]вспомогат'!B42</f>
        <v>6088164925</v>
      </c>
      <c r="C46" s="53">
        <f>'[1]вспомогат'!C42</f>
        <v>2943502138</v>
      </c>
      <c r="D46" s="53">
        <f>'[1]вспомогат'!D42</f>
        <v>583989227</v>
      </c>
      <c r="E46" s="53">
        <f>'[1]вспомогат'!G42</f>
        <v>3394633166.589999</v>
      </c>
      <c r="F46" s="53">
        <f>'[1]вспомогат'!H42</f>
        <v>552200416.5300001</v>
      </c>
      <c r="G46" s="54">
        <f>'[1]вспомогат'!I42</f>
        <v>94.55661012219323</v>
      </c>
      <c r="H46" s="53">
        <f>'[1]вспомогат'!J42</f>
        <v>-32150135.88999996</v>
      </c>
      <c r="I46" s="54">
        <f>'[1]вспомогат'!K42</f>
        <v>115.32633602557958</v>
      </c>
      <c r="J46" s="53">
        <f>'[1]вспомогат'!L42</f>
        <v>451131028.5899992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30.06.2016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2016-07-01T05:25:00Z</dcterms:created>
  <dcterms:modified xsi:type="dcterms:W3CDTF">2016-07-01T05:26:32Z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