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<sst xmlns="http://schemas.openxmlformats.org/spreadsheetml/2006/main" count="54" uniqueCount="49">
  <si>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</si>
  <si>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</si>
  <si>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</si>
  <si>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</si>
  <si>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</si>
  <si>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</si>
  <si>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</si>
  <si>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</si>
  <si>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</si>
  <si>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</si>
  <si>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</si>
  <si>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</si>
  <si>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</si>
  <si>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</si>
  <si>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</si>
  <si>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</si>
  <si>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</si>
  <si>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</si>
  <si>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</si>
  <si>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</si>
  <si>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</si>
  <si>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</si>
  <si>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</si>
  <si>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</si>
  <si>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</si>
  <si>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</si>
  <si>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</si>
  <si>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</si>
  <si>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</si>
  <si>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</si>
  <si>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</si>
  <si>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</si>
  <si>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</si>
  <si>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</si>
  <si>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</si>
  <si>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</si>
  <si>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</si>
  <si>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</si>
  <si>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</si>
  <si>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</si>
  <si>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</si>
  <si>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</si>
  <si>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</si>
  <si>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(Куйбишевський район)</t>
  </si>
  <si>
    <t>бюджет отг. Преображенська (Оріхівський район)</t>
  </si>
  <si>
    <t>бюджет отг. Смирновська (Куйбишевський район)</t>
  </si>
  <si>
    <t>бюджет отг. Чапаєвська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</si>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</sst>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107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01.07.2016</v>
          </cell>
        </row>
        <row r="6">
          <cell r="G6" t="str">
            <v>Фактично надійшло на 01.07.2016</v>
          </cell>
        </row>
        <row r="8">
          <cell r="D8" t="str">
            <v>липень</v>
          </cell>
          <cell r="H8" t="str">
            <v>за липень</v>
          </cell>
          <cell r="I8" t="str">
            <v>за липень</v>
          </cell>
          <cell r="K8" t="str">
            <v>за 7 місяців</v>
          </cell>
        </row>
        <row r="9">
          <cell r="B9" t="str">
            <v> рік </v>
          </cell>
          <cell r="C9" t="str">
            <v>7 міс.   </v>
          </cell>
        </row>
        <row r="10">
          <cell r="B10">
            <v>1080428875</v>
          </cell>
          <cell r="C10">
            <v>664896700</v>
          </cell>
          <cell r="D10">
            <v>61975590</v>
          </cell>
          <cell r="G10">
            <v>754354963.99</v>
          </cell>
          <cell r="H10">
            <v>1345580.5299999714</v>
          </cell>
          <cell r="I10">
            <v>2.1711459786021745</v>
          </cell>
          <cell r="J10">
            <v>-60630009.47000003</v>
          </cell>
          <cell r="K10">
            <v>113.45446051845347</v>
          </cell>
          <cell r="L10">
            <v>89458263.99000001</v>
          </cell>
        </row>
        <row r="11">
          <cell r="B11">
            <v>3209270000</v>
          </cell>
          <cell r="C11">
            <v>1814436400</v>
          </cell>
          <cell r="D11">
            <v>282317500</v>
          </cell>
          <cell r="G11">
            <v>1555415582.55</v>
          </cell>
          <cell r="H11">
            <v>8761266.549999952</v>
          </cell>
          <cell r="I11">
            <v>3.1033381033765006</v>
          </cell>
          <cell r="J11">
            <v>-273556233.45000005</v>
          </cell>
          <cell r="K11">
            <v>85.72444768799832</v>
          </cell>
          <cell r="L11">
            <v>-259020817.45000005</v>
          </cell>
        </row>
        <row r="12">
          <cell r="B12">
            <v>189308400</v>
          </cell>
          <cell r="C12">
            <v>103517768</v>
          </cell>
          <cell r="D12">
            <v>17402551</v>
          </cell>
          <cell r="G12">
            <v>122423073.72</v>
          </cell>
          <cell r="H12">
            <v>368966.65000000596</v>
          </cell>
          <cell r="I12">
            <v>2.12018714957368</v>
          </cell>
          <cell r="J12">
            <v>-17033584.349999994</v>
          </cell>
          <cell r="K12">
            <v>118.26286065209597</v>
          </cell>
          <cell r="L12">
            <v>18905305.72</v>
          </cell>
        </row>
        <row r="13">
          <cell r="B13">
            <v>297912086</v>
          </cell>
          <cell r="C13">
            <v>182554068</v>
          </cell>
          <cell r="D13">
            <v>26217976</v>
          </cell>
          <cell r="G13">
            <v>207568800.23</v>
          </cell>
          <cell r="H13">
            <v>1051680.8599999845</v>
          </cell>
          <cell r="I13">
            <v>4.011296905603944</v>
          </cell>
          <cell r="J13">
            <v>-25166295.140000015</v>
          </cell>
          <cell r="K13">
            <v>113.70264300546837</v>
          </cell>
          <cell r="L13">
            <v>25014732.22999999</v>
          </cell>
        </row>
        <row r="14">
          <cell r="B14">
            <v>310690000</v>
          </cell>
          <cell r="C14">
            <v>164885000</v>
          </cell>
          <cell r="D14">
            <v>31741000</v>
          </cell>
          <cell r="G14">
            <v>159237488.22</v>
          </cell>
          <cell r="H14">
            <v>306471.18000000715</v>
          </cell>
          <cell r="I14">
            <v>0.9655372546548854</v>
          </cell>
          <cell r="J14">
            <v>-31434528.819999993</v>
          </cell>
          <cell r="K14">
            <v>96.57487838190254</v>
          </cell>
          <cell r="L14">
            <v>-5647511.780000001</v>
          </cell>
        </row>
        <row r="15">
          <cell r="B15">
            <v>36700000</v>
          </cell>
          <cell r="C15">
            <v>23358650</v>
          </cell>
          <cell r="D15">
            <v>2754750</v>
          </cell>
          <cell r="G15">
            <v>22913461.56</v>
          </cell>
          <cell r="H15">
            <v>76781.62999999896</v>
          </cell>
          <cell r="I15">
            <v>2.7872449405571817</v>
          </cell>
          <cell r="J15">
            <v>-2677968.370000001</v>
          </cell>
          <cell r="K15">
            <v>98.09411742545052</v>
          </cell>
          <cell r="L15">
            <v>-445188.44000000134</v>
          </cell>
        </row>
        <row r="16">
          <cell r="B16">
            <v>30430463</v>
          </cell>
          <cell r="C16">
            <v>15168838</v>
          </cell>
          <cell r="D16">
            <v>2595457</v>
          </cell>
          <cell r="G16">
            <v>17433731.37</v>
          </cell>
          <cell r="H16">
            <v>45832.740000002086</v>
          </cell>
          <cell r="I16">
            <v>1.7658832336656736</v>
          </cell>
          <cell r="J16">
            <v>-2549624.259999998</v>
          </cell>
          <cell r="K16">
            <v>114.93122525271878</v>
          </cell>
          <cell r="L16">
            <v>2264893.370000001</v>
          </cell>
        </row>
        <row r="17">
          <cell r="B17">
            <v>130927670</v>
          </cell>
          <cell r="C17">
            <v>70928737</v>
          </cell>
          <cell r="D17">
            <v>12134224</v>
          </cell>
          <cell r="G17">
            <v>82699994.86</v>
          </cell>
          <cell r="H17">
            <v>307553.6700000018</v>
          </cell>
          <cell r="I17">
            <v>2.5345969383786042</v>
          </cell>
          <cell r="J17">
            <v>-11826670.329999998</v>
          </cell>
          <cell r="K17">
            <v>116.59589379125698</v>
          </cell>
          <cell r="L17">
            <v>11771257.86</v>
          </cell>
        </row>
        <row r="18">
          <cell r="B18">
            <v>16163740</v>
          </cell>
          <cell r="C18">
            <v>8003282</v>
          </cell>
          <cell r="D18">
            <v>1989840</v>
          </cell>
          <cell r="G18">
            <v>7534033.08</v>
          </cell>
          <cell r="H18">
            <v>3584.2000000001863</v>
          </cell>
          <cell r="I18">
            <v>0.1801250351787172</v>
          </cell>
          <cell r="J18">
            <v>-1986255.7999999998</v>
          </cell>
          <cell r="K18">
            <v>94.13679388031059</v>
          </cell>
          <cell r="L18">
            <v>-469248.9199999999</v>
          </cell>
        </row>
        <row r="19">
          <cell r="B19">
            <v>11285802</v>
          </cell>
          <cell r="C19">
            <v>5811862</v>
          </cell>
          <cell r="D19">
            <v>1936351</v>
          </cell>
          <cell r="G19">
            <v>5543085.3</v>
          </cell>
          <cell r="H19">
            <v>53479.359999999404</v>
          </cell>
          <cell r="I19">
            <v>2.7618629060536755</v>
          </cell>
          <cell r="J19">
            <v>-1882871.6400000006</v>
          </cell>
          <cell r="K19">
            <v>95.37537711666243</v>
          </cell>
          <cell r="L19">
            <v>-268776.7000000002</v>
          </cell>
        </row>
        <row r="20">
          <cell r="B20">
            <v>69860206</v>
          </cell>
          <cell r="C20">
            <v>33382603</v>
          </cell>
          <cell r="D20">
            <v>6345620</v>
          </cell>
          <cell r="G20">
            <v>41459402.29</v>
          </cell>
          <cell r="H20">
            <v>107649.29999999702</v>
          </cell>
          <cell r="I20">
            <v>1.6964347061437184</v>
          </cell>
          <cell r="J20">
            <v>-6237970.700000003</v>
          </cell>
          <cell r="K20">
            <v>124.19463602044453</v>
          </cell>
          <cell r="L20">
            <v>8076799.289999999</v>
          </cell>
        </row>
        <row r="21">
          <cell r="B21">
            <v>54672430</v>
          </cell>
          <cell r="C21">
            <v>26436775</v>
          </cell>
          <cell r="D21">
            <v>4683965</v>
          </cell>
          <cell r="G21">
            <v>30893835.18</v>
          </cell>
          <cell r="H21">
            <v>116679.2100000009</v>
          </cell>
          <cell r="I21">
            <v>2.4910350525676623</v>
          </cell>
          <cell r="J21">
            <v>-4567285.789999999</v>
          </cell>
          <cell r="K21">
            <v>116.85931880874274</v>
          </cell>
          <cell r="L21">
            <v>4457060.18</v>
          </cell>
        </row>
        <row r="22">
          <cell r="B22">
            <v>63800683</v>
          </cell>
          <cell r="C22">
            <v>34774011</v>
          </cell>
          <cell r="D22">
            <v>5823925</v>
          </cell>
          <cell r="G22">
            <v>44846911.54</v>
          </cell>
          <cell r="H22">
            <v>43091.810000002384</v>
          </cell>
          <cell r="I22">
            <v>0.7399101121666639</v>
          </cell>
          <cell r="J22">
            <v>-5780833.189999998</v>
          </cell>
          <cell r="K22">
            <v>128.96674916218322</v>
          </cell>
          <cell r="L22">
            <v>10072900.54</v>
          </cell>
        </row>
        <row r="23">
          <cell r="B23">
            <v>39121000</v>
          </cell>
          <cell r="C23">
            <v>18497000</v>
          </cell>
          <cell r="D23">
            <v>3643300</v>
          </cell>
          <cell r="G23">
            <v>21567597.64</v>
          </cell>
          <cell r="H23">
            <v>61093.289999999106</v>
          </cell>
          <cell r="I23">
            <v>1.6768668514807759</v>
          </cell>
          <cell r="J23">
            <v>-3582206.710000001</v>
          </cell>
          <cell r="K23">
            <v>116.60051705682002</v>
          </cell>
          <cell r="L23">
            <v>3070597.6400000006</v>
          </cell>
        </row>
        <row r="24">
          <cell r="B24">
            <v>20359808</v>
          </cell>
          <cell r="C24">
            <v>9047352</v>
          </cell>
          <cell r="D24">
            <v>1582739</v>
          </cell>
          <cell r="G24">
            <v>11829966.88</v>
          </cell>
          <cell r="H24">
            <v>15292.35000000149</v>
          </cell>
          <cell r="I24">
            <v>0.9661953107872802</v>
          </cell>
          <cell r="J24">
            <v>-1567446.6499999985</v>
          </cell>
          <cell r="K24">
            <v>130.75612488604403</v>
          </cell>
          <cell r="L24">
            <v>2782614.880000001</v>
          </cell>
        </row>
        <row r="25">
          <cell r="B25">
            <v>58989940</v>
          </cell>
          <cell r="C25">
            <v>37182980</v>
          </cell>
          <cell r="D25">
            <v>4907140</v>
          </cell>
          <cell r="G25">
            <v>50302603.64</v>
          </cell>
          <cell r="H25">
            <v>64197.009999997914</v>
          </cell>
          <cell r="I25">
            <v>1.3082367733547018</v>
          </cell>
          <cell r="J25">
            <v>-4842942.990000002</v>
          </cell>
          <cell r="K25">
            <v>135.28394883895805</v>
          </cell>
          <cell r="L25">
            <v>13119623.64</v>
          </cell>
        </row>
        <row r="26">
          <cell r="B26">
            <v>37451780</v>
          </cell>
          <cell r="C26">
            <v>18020994</v>
          </cell>
          <cell r="D26">
            <v>4217516</v>
          </cell>
          <cell r="G26">
            <v>20766954.4</v>
          </cell>
          <cell r="H26">
            <v>104666.9299999997</v>
          </cell>
          <cell r="I26">
            <v>2.4817198085318397</v>
          </cell>
          <cell r="J26">
            <v>-4112849.0700000003</v>
          </cell>
          <cell r="K26">
            <v>115.23756347735312</v>
          </cell>
          <cell r="L26">
            <v>2745960.3999999985</v>
          </cell>
        </row>
        <row r="27">
          <cell r="B27">
            <v>26181750</v>
          </cell>
          <cell r="C27">
            <v>14689512</v>
          </cell>
          <cell r="D27">
            <v>3937280</v>
          </cell>
          <cell r="G27">
            <v>13868548.57</v>
          </cell>
          <cell r="H27">
            <v>78472.37000000104</v>
          </cell>
          <cell r="I27">
            <v>1.9930604376625753</v>
          </cell>
          <cell r="J27">
            <v>-3858807.629999999</v>
          </cell>
          <cell r="K27">
            <v>94.41122734369937</v>
          </cell>
          <cell r="L27">
            <v>-820963.4299999997</v>
          </cell>
        </row>
        <row r="28">
          <cell r="B28">
            <v>50103887</v>
          </cell>
          <cell r="C28">
            <v>27831015</v>
          </cell>
          <cell r="D28">
            <v>4101832</v>
          </cell>
          <cell r="G28">
            <v>28940323.79</v>
          </cell>
          <cell r="H28">
            <v>44300.66999999806</v>
          </cell>
          <cell r="I28">
            <v>1.0800215610975308</v>
          </cell>
          <cell r="J28">
            <v>-4057531.330000002</v>
          </cell>
          <cell r="K28">
            <v>103.98587255980422</v>
          </cell>
          <cell r="L28">
            <v>1109308.789999999</v>
          </cell>
        </row>
        <row r="29">
          <cell r="B29">
            <v>77353686</v>
          </cell>
          <cell r="C29">
            <v>43141038</v>
          </cell>
          <cell r="D29">
            <v>6226579</v>
          </cell>
          <cell r="G29">
            <v>50874642.32</v>
          </cell>
          <cell r="H29">
            <v>58921.52000000328</v>
          </cell>
          <cell r="I29">
            <v>0.9462904108339952</v>
          </cell>
          <cell r="J29">
            <v>-6167657.479999997</v>
          </cell>
          <cell r="K29">
            <v>117.9263288008972</v>
          </cell>
          <cell r="L29">
            <v>7733604.32</v>
          </cell>
        </row>
        <row r="30">
          <cell r="B30">
            <v>34134100</v>
          </cell>
          <cell r="C30">
            <v>17773174</v>
          </cell>
          <cell r="D30">
            <v>4210158</v>
          </cell>
          <cell r="G30">
            <v>22000676.53</v>
          </cell>
          <cell r="H30">
            <v>67306.08000000194</v>
          </cell>
          <cell r="I30">
            <v>1.5986592427173028</v>
          </cell>
          <cell r="J30">
            <v>-4142851.919999998</v>
          </cell>
          <cell r="K30">
            <v>123.78586137737695</v>
          </cell>
          <cell r="L30">
            <v>4227502.530000001</v>
          </cell>
        </row>
        <row r="31">
          <cell r="B31">
            <v>43759684</v>
          </cell>
          <cell r="C31">
            <v>22510873</v>
          </cell>
          <cell r="D31">
            <v>4339081</v>
          </cell>
          <cell r="G31">
            <v>23616289.01</v>
          </cell>
          <cell r="H31">
            <v>83828.05000000075</v>
          </cell>
          <cell r="I31">
            <v>1.9319309780112597</v>
          </cell>
          <cell r="J31">
            <v>-4255252.949999999</v>
          </cell>
          <cell r="K31">
            <v>104.91058703054298</v>
          </cell>
          <cell r="L31">
            <v>1105416.0100000016</v>
          </cell>
        </row>
        <row r="32">
          <cell r="B32">
            <v>15911706</v>
          </cell>
          <cell r="C32">
            <v>8265647</v>
          </cell>
          <cell r="D32">
            <v>1890663</v>
          </cell>
          <cell r="G32">
            <v>10012979.09</v>
          </cell>
          <cell r="H32">
            <v>98921.00999999978</v>
          </cell>
          <cell r="I32">
            <v>5.232080492398686</v>
          </cell>
          <cell r="J32">
            <v>-1791741.9900000002</v>
          </cell>
          <cell r="K32">
            <v>121.13968924634695</v>
          </cell>
          <cell r="L32">
            <v>1747332.0899999999</v>
          </cell>
        </row>
        <row r="33">
          <cell r="B33">
            <v>31909022</v>
          </cell>
          <cell r="C33">
            <v>15693342</v>
          </cell>
          <cell r="D33">
            <v>3323391</v>
          </cell>
          <cell r="G33">
            <v>17121227.15</v>
          </cell>
          <cell r="H33">
            <v>25220.829999998212</v>
          </cell>
          <cell r="I33">
            <v>0.758888436539613</v>
          </cell>
          <cell r="J33">
            <v>-3298170.170000002</v>
          </cell>
          <cell r="K33">
            <v>109.09866840345414</v>
          </cell>
          <cell r="L33">
            <v>1427885.1499999985</v>
          </cell>
        </row>
        <row r="34">
          <cell r="B34">
            <v>29919379</v>
          </cell>
          <cell r="C34">
            <v>13865110</v>
          </cell>
          <cell r="D34">
            <v>2942765</v>
          </cell>
          <cell r="G34">
            <v>15319629.27</v>
          </cell>
          <cell r="H34">
            <v>18714.359999999404</v>
          </cell>
          <cell r="I34">
            <v>0.635944766231738</v>
          </cell>
          <cell r="J34">
            <v>-2924050.6400000006</v>
          </cell>
          <cell r="K34">
            <v>110.4904993180725</v>
          </cell>
          <cell r="L34">
            <v>1454519.2699999996</v>
          </cell>
        </row>
        <row r="35">
          <cell r="B35">
            <v>65033586</v>
          </cell>
          <cell r="C35">
            <v>35030888</v>
          </cell>
          <cell r="D35">
            <v>6539725</v>
          </cell>
          <cell r="G35">
            <v>37098039.03</v>
          </cell>
          <cell r="H35">
            <v>231263.16000000387</v>
          </cell>
          <cell r="I35">
            <v>3.5362826418542657</v>
          </cell>
          <cell r="J35">
            <v>-6308461.839999996</v>
          </cell>
          <cell r="K35">
            <v>105.90093813779428</v>
          </cell>
          <cell r="L35">
            <v>2067151.0300000012</v>
          </cell>
        </row>
        <row r="36">
          <cell r="B36">
            <v>8020900</v>
          </cell>
          <cell r="C36">
            <v>3994830</v>
          </cell>
          <cell r="D36">
            <v>793670</v>
          </cell>
          <cell r="G36">
            <v>3438232.45</v>
          </cell>
          <cell r="H36">
            <v>35.02000000001863</v>
          </cell>
          <cell r="I36">
            <v>0.004412413219602432</v>
          </cell>
          <cell r="J36">
            <v>-793634.98</v>
          </cell>
          <cell r="K36">
            <v>86.0670529158938</v>
          </cell>
          <cell r="L36">
            <v>-556597.5499999998</v>
          </cell>
        </row>
        <row r="37">
          <cell r="B37">
            <v>14978365</v>
          </cell>
          <cell r="C37">
            <v>9915988</v>
          </cell>
          <cell r="D37">
            <v>1413225</v>
          </cell>
          <cell r="G37">
            <v>10521109.89</v>
          </cell>
          <cell r="H37">
            <v>43916.08999999985</v>
          </cell>
          <cell r="I37">
            <v>3.107508712342327</v>
          </cell>
          <cell r="J37">
            <v>-1369308.9100000001</v>
          </cell>
          <cell r="K37">
            <v>106.10248711474843</v>
          </cell>
          <cell r="L37">
            <v>605121.8900000006</v>
          </cell>
        </row>
        <row r="38">
          <cell r="B38">
            <v>10169245</v>
          </cell>
          <cell r="C38">
            <v>4160694</v>
          </cell>
          <cell r="D38">
            <v>832471</v>
          </cell>
          <cell r="G38">
            <v>5640776.98</v>
          </cell>
          <cell r="H38">
            <v>14021.510000000708</v>
          </cell>
          <cell r="I38">
            <v>1.6843241386187275</v>
          </cell>
          <cell r="J38">
            <v>-818449.4899999993</v>
          </cell>
          <cell r="K38">
            <v>135.57298325712011</v>
          </cell>
          <cell r="L38">
            <v>1480082.9800000004</v>
          </cell>
        </row>
        <row r="39">
          <cell r="B39">
            <v>6196100</v>
          </cell>
          <cell r="C39">
            <v>3927400</v>
          </cell>
          <cell r="D39">
            <v>396310</v>
          </cell>
          <cell r="G39">
            <v>4068054.11</v>
          </cell>
          <cell r="H39">
            <v>12828.459999999963</v>
          </cell>
          <cell r="I39">
            <v>3.236976104564599</v>
          </cell>
          <cell r="J39">
            <v>-383481.54000000004</v>
          </cell>
          <cell r="K39">
            <v>103.58135433110964</v>
          </cell>
          <cell r="L39">
            <v>140654.10999999987</v>
          </cell>
        </row>
        <row r="40">
          <cell r="B40">
            <v>7830362</v>
          </cell>
          <cell r="C40">
            <v>2781024</v>
          </cell>
          <cell r="D40">
            <v>602372</v>
          </cell>
          <cell r="G40">
            <v>4474818.56</v>
          </cell>
          <cell r="H40">
            <v>9024.149999999441</v>
          </cell>
          <cell r="I40">
            <v>1.4981025014441973</v>
          </cell>
          <cell r="J40">
            <v>-593347.8500000006</v>
          </cell>
          <cell r="K40">
            <v>160.90542764104157</v>
          </cell>
          <cell r="L40">
            <v>1693794.5599999996</v>
          </cell>
        </row>
        <row r="41">
          <cell r="B41">
            <v>9290270</v>
          </cell>
          <cell r="C41">
            <v>3997299</v>
          </cell>
          <cell r="D41">
            <v>1159750</v>
          </cell>
          <cell r="G41">
            <v>4468373.99</v>
          </cell>
          <cell r="H41">
            <v>1400.0499999998137</v>
          </cell>
          <cell r="I41">
            <v>0.120719982754888</v>
          </cell>
          <cell r="J41">
            <v>-1158349.9500000002</v>
          </cell>
          <cell r="K41">
            <v>111.78483245811735</v>
          </cell>
          <cell r="L41">
            <v>471074.9900000002</v>
          </cell>
        </row>
        <row r="42">
          <cell r="B42">
            <v>6088164925</v>
          </cell>
          <cell r="C42">
            <v>3458480854</v>
          </cell>
          <cell r="D42">
            <v>514978716</v>
          </cell>
          <cell r="G42">
            <v>3408255207.19</v>
          </cell>
          <cell r="H42">
            <v>13622040.599999927</v>
          </cell>
          <cell r="I42">
            <v>2.645165747005344</v>
          </cell>
          <cell r="J42">
            <v>-496240102.68</v>
          </cell>
          <cell r="K42">
            <v>98.5477540882752</v>
          </cell>
          <cell r="L42">
            <v>-50225646.80999994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PageLayoutView="0" workbookViewId="0" topLeftCell="A1">
      <pane xSplit="1" ySplit="9" topLeftCell="B31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26" sqref="A26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01.07.2016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01.07.2016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липень</v>
      </c>
      <c r="E8" s="16" t="s">
        <v>10</v>
      </c>
      <c r="F8" s="21" t="str">
        <f>'[1]вспомогат'!H8</f>
        <v>за липень</v>
      </c>
      <c r="G8" s="22" t="str">
        <f>'[1]вспомогат'!I8</f>
        <v>за липень</v>
      </c>
      <c r="H8" s="23"/>
      <c r="I8" s="22" t="str">
        <f>'[1]вспомогат'!K8</f>
        <v>за 7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7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1080428875</v>
      </c>
      <c r="C10" s="33">
        <f>'[1]вспомогат'!C10</f>
        <v>664896700</v>
      </c>
      <c r="D10" s="33">
        <f>'[1]вспомогат'!D10</f>
        <v>61975590</v>
      </c>
      <c r="E10" s="33">
        <f>'[1]вспомогат'!G10</f>
        <v>754354963.99</v>
      </c>
      <c r="F10" s="33">
        <f>'[1]вспомогат'!H10</f>
        <v>1345580.5299999714</v>
      </c>
      <c r="G10" s="34">
        <f>'[1]вспомогат'!I10</f>
        <v>2.1711459786021745</v>
      </c>
      <c r="H10" s="35">
        <f>'[1]вспомогат'!J10</f>
        <v>-60630009.47000003</v>
      </c>
      <c r="I10" s="36">
        <f>'[1]вспомогат'!K10</f>
        <v>113.45446051845347</v>
      </c>
      <c r="J10" s="37">
        <f>'[1]вспомогат'!L10</f>
        <v>89458263.99000001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3209270000</v>
      </c>
      <c r="C12" s="33">
        <f>'[1]вспомогат'!C11</f>
        <v>1814436400</v>
      </c>
      <c r="D12" s="38">
        <f>'[1]вспомогат'!D11</f>
        <v>282317500</v>
      </c>
      <c r="E12" s="33">
        <f>'[1]вспомогат'!G11</f>
        <v>1555415582.55</v>
      </c>
      <c r="F12" s="38">
        <f>'[1]вспомогат'!H11</f>
        <v>8761266.549999952</v>
      </c>
      <c r="G12" s="39">
        <f>'[1]вспомогат'!I11</f>
        <v>3.1033381033765006</v>
      </c>
      <c r="H12" s="35">
        <f>'[1]вспомогат'!J11</f>
        <v>-273556233.45000005</v>
      </c>
      <c r="I12" s="36">
        <f>'[1]вспомогат'!K11</f>
        <v>85.72444768799832</v>
      </c>
      <c r="J12" s="37">
        <f>'[1]вспомогат'!L11</f>
        <v>-259020817.45000005</v>
      </c>
    </row>
    <row r="13" spans="1:10" ht="12.75">
      <c r="A13" s="32" t="s">
        <v>15</v>
      </c>
      <c r="B13" s="33">
        <f>'[1]вспомогат'!B12</f>
        <v>189308400</v>
      </c>
      <c r="C13" s="33">
        <f>'[1]вспомогат'!C12</f>
        <v>103517768</v>
      </c>
      <c r="D13" s="38">
        <f>'[1]вспомогат'!D12</f>
        <v>17402551</v>
      </c>
      <c r="E13" s="33">
        <f>'[1]вспомогат'!G12</f>
        <v>122423073.72</v>
      </c>
      <c r="F13" s="38">
        <f>'[1]вспомогат'!H12</f>
        <v>368966.65000000596</v>
      </c>
      <c r="G13" s="39">
        <f>'[1]вспомогат'!I12</f>
        <v>2.12018714957368</v>
      </c>
      <c r="H13" s="35">
        <f>'[1]вспомогат'!J12</f>
        <v>-17033584.349999994</v>
      </c>
      <c r="I13" s="36">
        <f>'[1]вспомогат'!K12</f>
        <v>118.26286065209597</v>
      </c>
      <c r="J13" s="37">
        <f>'[1]вспомогат'!L12</f>
        <v>18905305.72</v>
      </c>
    </row>
    <row r="14" spans="1:10" ht="12.75">
      <c r="A14" s="32" t="s">
        <v>16</v>
      </c>
      <c r="B14" s="33">
        <f>'[1]вспомогат'!B13</f>
        <v>297912086</v>
      </c>
      <c r="C14" s="33">
        <f>'[1]вспомогат'!C13</f>
        <v>182554068</v>
      </c>
      <c r="D14" s="38">
        <f>'[1]вспомогат'!D13</f>
        <v>26217976</v>
      </c>
      <c r="E14" s="33">
        <f>'[1]вспомогат'!G13</f>
        <v>207568800.23</v>
      </c>
      <c r="F14" s="38">
        <f>'[1]вспомогат'!H13</f>
        <v>1051680.8599999845</v>
      </c>
      <c r="G14" s="39">
        <f>'[1]вспомогат'!I13</f>
        <v>4.011296905603944</v>
      </c>
      <c r="H14" s="35">
        <f>'[1]вспомогат'!J13</f>
        <v>-25166295.140000015</v>
      </c>
      <c r="I14" s="36">
        <f>'[1]вспомогат'!K13</f>
        <v>113.70264300546837</v>
      </c>
      <c r="J14" s="37">
        <f>'[1]вспомогат'!L13</f>
        <v>25014732.22999999</v>
      </c>
    </row>
    <row r="15" spans="1:10" ht="12.75">
      <c r="A15" s="32" t="s">
        <v>17</v>
      </c>
      <c r="B15" s="33">
        <f>'[1]вспомогат'!B14</f>
        <v>310690000</v>
      </c>
      <c r="C15" s="33">
        <f>'[1]вспомогат'!C14</f>
        <v>164885000</v>
      </c>
      <c r="D15" s="38">
        <f>'[1]вспомогат'!D14</f>
        <v>31741000</v>
      </c>
      <c r="E15" s="33">
        <f>'[1]вспомогат'!G14</f>
        <v>159237488.22</v>
      </c>
      <c r="F15" s="38">
        <f>'[1]вспомогат'!H14</f>
        <v>306471.18000000715</v>
      </c>
      <c r="G15" s="39">
        <f>'[1]вспомогат'!I14</f>
        <v>0.9655372546548854</v>
      </c>
      <c r="H15" s="35">
        <f>'[1]вспомогат'!J14</f>
        <v>-31434528.819999993</v>
      </c>
      <c r="I15" s="36">
        <f>'[1]вспомогат'!K14</f>
        <v>96.57487838190254</v>
      </c>
      <c r="J15" s="37">
        <f>'[1]вспомогат'!L14</f>
        <v>-5647511.780000001</v>
      </c>
    </row>
    <row r="16" spans="1:10" ht="12.75">
      <c r="A16" s="32" t="s">
        <v>18</v>
      </c>
      <c r="B16" s="33">
        <f>'[1]вспомогат'!B15</f>
        <v>36700000</v>
      </c>
      <c r="C16" s="33">
        <f>'[1]вспомогат'!C15</f>
        <v>23358650</v>
      </c>
      <c r="D16" s="38">
        <f>'[1]вспомогат'!D15</f>
        <v>2754750</v>
      </c>
      <c r="E16" s="33">
        <f>'[1]вспомогат'!G15</f>
        <v>22913461.56</v>
      </c>
      <c r="F16" s="38">
        <f>'[1]вспомогат'!H15</f>
        <v>76781.62999999896</v>
      </c>
      <c r="G16" s="39">
        <f>'[1]вспомогат'!I15</f>
        <v>2.7872449405571817</v>
      </c>
      <c r="H16" s="35">
        <f>'[1]вспомогат'!J15</f>
        <v>-2677968.370000001</v>
      </c>
      <c r="I16" s="36">
        <f>'[1]вспомогат'!K15</f>
        <v>98.09411742545052</v>
      </c>
      <c r="J16" s="37">
        <f>'[1]вспомогат'!L15</f>
        <v>-445188.44000000134</v>
      </c>
    </row>
    <row r="17" spans="1:10" ht="18" customHeight="1">
      <c r="A17" s="40" t="s">
        <v>19</v>
      </c>
      <c r="B17" s="41">
        <f>SUM(B12:B16)</f>
        <v>4043880486</v>
      </c>
      <c r="C17" s="41">
        <f>SUM(C12:C16)</f>
        <v>2288751886</v>
      </c>
      <c r="D17" s="41">
        <f>SUM(D12:D16)</f>
        <v>360433777</v>
      </c>
      <c r="E17" s="41">
        <f>SUM(E12:E16)</f>
        <v>2067558406.28</v>
      </c>
      <c r="F17" s="41">
        <f>SUM(F12:F16)</f>
        <v>10565166.869999949</v>
      </c>
      <c r="G17" s="42">
        <f>F17/D17*100</f>
        <v>2.9312366221437536</v>
      </c>
      <c r="H17" s="41">
        <f>SUM(H12:H16)</f>
        <v>-349868610.13000005</v>
      </c>
      <c r="I17" s="43">
        <f>E17/C17*100</f>
        <v>90.33562872965777</v>
      </c>
      <c r="J17" s="41">
        <f>SUM(J12:J16)</f>
        <v>-221193479.72000006</v>
      </c>
    </row>
    <row r="18" spans="1:10" ht="20.25" customHeight="1">
      <c r="A18" s="32" t="s">
        <v>20</v>
      </c>
      <c r="B18" s="44">
        <f>'[1]вспомогат'!B16</f>
        <v>30430463</v>
      </c>
      <c r="C18" s="44">
        <f>'[1]вспомогат'!C16</f>
        <v>15168838</v>
      </c>
      <c r="D18" s="45">
        <f>'[1]вспомогат'!D16</f>
        <v>2595457</v>
      </c>
      <c r="E18" s="44">
        <f>'[1]вспомогат'!G16</f>
        <v>17433731.37</v>
      </c>
      <c r="F18" s="45">
        <f>'[1]вспомогат'!H16</f>
        <v>45832.740000002086</v>
      </c>
      <c r="G18" s="46">
        <f>'[1]вспомогат'!I16</f>
        <v>1.7658832336656736</v>
      </c>
      <c r="H18" s="47">
        <f>'[1]вспомогат'!J16</f>
        <v>-2549624.259999998</v>
      </c>
      <c r="I18" s="48">
        <f>'[1]вспомогат'!K16</f>
        <v>114.93122525271878</v>
      </c>
      <c r="J18" s="49">
        <f>'[1]вспомогат'!L16</f>
        <v>2264893.370000001</v>
      </c>
    </row>
    <row r="19" spans="1:10" ht="12.75">
      <c r="A19" s="32" t="s">
        <v>21</v>
      </c>
      <c r="B19" s="33">
        <f>'[1]вспомогат'!B17</f>
        <v>130927670</v>
      </c>
      <c r="C19" s="33">
        <f>'[1]вспомогат'!C17</f>
        <v>70928737</v>
      </c>
      <c r="D19" s="38">
        <f>'[1]вспомогат'!D17</f>
        <v>12134224</v>
      </c>
      <c r="E19" s="33">
        <f>'[1]вспомогат'!G17</f>
        <v>82699994.86</v>
      </c>
      <c r="F19" s="38">
        <f>'[1]вспомогат'!H17</f>
        <v>307553.6700000018</v>
      </c>
      <c r="G19" s="39">
        <f>'[1]вспомогат'!I17</f>
        <v>2.5345969383786042</v>
      </c>
      <c r="H19" s="35">
        <f>'[1]вспомогат'!J17</f>
        <v>-11826670.329999998</v>
      </c>
      <c r="I19" s="36">
        <f>'[1]вспомогат'!K17</f>
        <v>116.59589379125698</v>
      </c>
      <c r="J19" s="37">
        <f>'[1]вспомогат'!L17</f>
        <v>11771257.86</v>
      </c>
    </row>
    <row r="20" spans="1:10" ht="12.75">
      <c r="A20" s="32" t="s">
        <v>22</v>
      </c>
      <c r="B20" s="33">
        <f>'[1]вспомогат'!B18</f>
        <v>16163740</v>
      </c>
      <c r="C20" s="33">
        <f>'[1]вспомогат'!C18</f>
        <v>8003282</v>
      </c>
      <c r="D20" s="38">
        <f>'[1]вспомогат'!D18</f>
        <v>1989840</v>
      </c>
      <c r="E20" s="33">
        <f>'[1]вспомогат'!G18</f>
        <v>7534033.08</v>
      </c>
      <c r="F20" s="38">
        <f>'[1]вспомогат'!H18</f>
        <v>3584.2000000001863</v>
      </c>
      <c r="G20" s="39">
        <f>'[1]вспомогат'!I18</f>
        <v>0.1801250351787172</v>
      </c>
      <c r="H20" s="35">
        <f>'[1]вспомогат'!J18</f>
        <v>-1986255.7999999998</v>
      </c>
      <c r="I20" s="36">
        <f>'[1]вспомогат'!K18</f>
        <v>94.13679388031059</v>
      </c>
      <c r="J20" s="37">
        <f>'[1]вспомогат'!L18</f>
        <v>-469248.9199999999</v>
      </c>
    </row>
    <row r="21" spans="1:10" ht="12.75">
      <c r="A21" s="32" t="s">
        <v>23</v>
      </c>
      <c r="B21" s="33">
        <f>'[1]вспомогат'!B19</f>
        <v>11285802</v>
      </c>
      <c r="C21" s="33">
        <f>'[1]вспомогат'!C19</f>
        <v>5811862</v>
      </c>
      <c r="D21" s="38">
        <f>'[1]вспомогат'!D19</f>
        <v>1936351</v>
      </c>
      <c r="E21" s="33">
        <f>'[1]вспомогат'!G19</f>
        <v>5543085.3</v>
      </c>
      <c r="F21" s="38">
        <f>'[1]вспомогат'!H19</f>
        <v>53479.359999999404</v>
      </c>
      <c r="G21" s="39">
        <f>'[1]вспомогат'!I19</f>
        <v>2.7618629060536755</v>
      </c>
      <c r="H21" s="35">
        <f>'[1]вспомогат'!J19</f>
        <v>-1882871.6400000006</v>
      </c>
      <c r="I21" s="36">
        <f>'[1]вспомогат'!K19</f>
        <v>95.37537711666243</v>
      </c>
      <c r="J21" s="37">
        <f>'[1]вспомогат'!L19</f>
        <v>-268776.7000000002</v>
      </c>
    </row>
    <row r="22" spans="1:10" ht="12.75">
      <c r="A22" s="32" t="s">
        <v>24</v>
      </c>
      <c r="B22" s="33">
        <f>'[1]вспомогат'!B20</f>
        <v>69860206</v>
      </c>
      <c r="C22" s="33">
        <f>'[1]вспомогат'!C20</f>
        <v>33382603</v>
      </c>
      <c r="D22" s="38">
        <f>'[1]вспомогат'!D20</f>
        <v>6345620</v>
      </c>
      <c r="E22" s="33">
        <f>'[1]вспомогат'!G20</f>
        <v>41459402.29</v>
      </c>
      <c r="F22" s="38">
        <f>'[1]вспомогат'!H20</f>
        <v>107649.29999999702</v>
      </c>
      <c r="G22" s="39">
        <f>'[1]вспомогат'!I20</f>
        <v>1.6964347061437184</v>
      </c>
      <c r="H22" s="35">
        <f>'[1]вспомогат'!J20</f>
        <v>-6237970.700000003</v>
      </c>
      <c r="I22" s="36">
        <f>'[1]вспомогат'!K20</f>
        <v>124.19463602044453</v>
      </c>
      <c r="J22" s="37">
        <f>'[1]вспомогат'!L20</f>
        <v>8076799.289999999</v>
      </c>
    </row>
    <row r="23" spans="1:10" ht="12.75">
      <c r="A23" s="32" t="s">
        <v>25</v>
      </c>
      <c r="B23" s="33">
        <f>'[1]вспомогат'!B21</f>
        <v>54672430</v>
      </c>
      <c r="C23" s="33">
        <f>'[1]вспомогат'!C21</f>
        <v>26436775</v>
      </c>
      <c r="D23" s="38">
        <f>'[1]вспомогат'!D21</f>
        <v>4683965</v>
      </c>
      <c r="E23" s="33">
        <f>'[1]вспомогат'!G21</f>
        <v>30893835.18</v>
      </c>
      <c r="F23" s="38">
        <f>'[1]вспомогат'!H21</f>
        <v>116679.2100000009</v>
      </c>
      <c r="G23" s="39">
        <f>'[1]вспомогат'!I21</f>
        <v>2.4910350525676623</v>
      </c>
      <c r="H23" s="35">
        <f>'[1]вспомогат'!J21</f>
        <v>-4567285.789999999</v>
      </c>
      <c r="I23" s="36">
        <f>'[1]вспомогат'!K21</f>
        <v>116.85931880874274</v>
      </c>
      <c r="J23" s="37">
        <f>'[1]вспомогат'!L21</f>
        <v>4457060.18</v>
      </c>
    </row>
    <row r="24" spans="1:10" ht="12.75">
      <c r="A24" s="32" t="s">
        <v>26</v>
      </c>
      <c r="B24" s="33">
        <f>'[1]вспомогат'!B22</f>
        <v>63800683</v>
      </c>
      <c r="C24" s="33">
        <f>'[1]вспомогат'!C22</f>
        <v>34774011</v>
      </c>
      <c r="D24" s="38">
        <f>'[1]вспомогат'!D22</f>
        <v>5823925</v>
      </c>
      <c r="E24" s="33">
        <f>'[1]вспомогат'!G22</f>
        <v>44846911.54</v>
      </c>
      <c r="F24" s="38">
        <f>'[1]вспомогат'!H22</f>
        <v>43091.810000002384</v>
      </c>
      <c r="G24" s="39">
        <f>'[1]вспомогат'!I22</f>
        <v>0.7399101121666639</v>
      </c>
      <c r="H24" s="35">
        <f>'[1]вспомогат'!J22</f>
        <v>-5780833.189999998</v>
      </c>
      <c r="I24" s="36">
        <f>'[1]вспомогат'!K22</f>
        <v>128.96674916218322</v>
      </c>
      <c r="J24" s="37">
        <f>'[1]вспомогат'!L22</f>
        <v>10072900.54</v>
      </c>
    </row>
    <row r="25" spans="1:10" ht="12.75">
      <c r="A25" s="32" t="s">
        <v>27</v>
      </c>
      <c r="B25" s="33">
        <f>'[1]вспомогат'!B23</f>
        <v>39121000</v>
      </c>
      <c r="C25" s="33">
        <f>'[1]вспомогат'!C23</f>
        <v>18497000</v>
      </c>
      <c r="D25" s="38">
        <f>'[1]вспомогат'!D23</f>
        <v>3643300</v>
      </c>
      <c r="E25" s="33">
        <f>'[1]вспомогат'!G23</f>
        <v>21567597.64</v>
      </c>
      <c r="F25" s="38">
        <f>'[1]вспомогат'!H23</f>
        <v>61093.289999999106</v>
      </c>
      <c r="G25" s="39">
        <f>'[1]вспомогат'!I23</f>
        <v>1.6768668514807759</v>
      </c>
      <c r="H25" s="35">
        <f>'[1]вспомогат'!J23</f>
        <v>-3582206.710000001</v>
      </c>
      <c r="I25" s="36">
        <f>'[1]вспомогат'!K23</f>
        <v>116.60051705682002</v>
      </c>
      <c r="J25" s="37">
        <f>'[1]вспомогат'!L23</f>
        <v>3070597.6400000006</v>
      </c>
    </row>
    <row r="26" spans="1:10" ht="12.75">
      <c r="A26" s="50" t="s">
        <v>28</v>
      </c>
      <c r="B26" s="33">
        <f>'[1]вспомогат'!B24</f>
        <v>20359808</v>
      </c>
      <c r="C26" s="33">
        <f>'[1]вспомогат'!C24</f>
        <v>9047352</v>
      </c>
      <c r="D26" s="38">
        <f>'[1]вспомогат'!D24</f>
        <v>1582739</v>
      </c>
      <c r="E26" s="33">
        <f>'[1]вспомогат'!G24</f>
        <v>11829966.88</v>
      </c>
      <c r="F26" s="38">
        <f>'[1]вспомогат'!H24</f>
        <v>15292.35000000149</v>
      </c>
      <c r="G26" s="39">
        <f>'[1]вспомогат'!I24</f>
        <v>0.9661953107872802</v>
      </c>
      <c r="H26" s="35">
        <f>'[1]вспомогат'!J24</f>
        <v>-1567446.6499999985</v>
      </c>
      <c r="I26" s="36">
        <f>'[1]вспомогат'!K24</f>
        <v>130.75612488604403</v>
      </c>
      <c r="J26" s="37">
        <f>'[1]вспомогат'!L24</f>
        <v>2782614.880000001</v>
      </c>
    </row>
    <row r="27" spans="1:10" ht="12.75">
      <c r="A27" s="32" t="s">
        <v>29</v>
      </c>
      <c r="B27" s="33">
        <f>'[1]вспомогат'!B25</f>
        <v>58989940</v>
      </c>
      <c r="C27" s="33">
        <f>'[1]вспомогат'!C25</f>
        <v>37182980</v>
      </c>
      <c r="D27" s="38">
        <f>'[1]вспомогат'!D25</f>
        <v>4907140</v>
      </c>
      <c r="E27" s="33">
        <f>'[1]вспомогат'!G25</f>
        <v>50302603.64</v>
      </c>
      <c r="F27" s="38">
        <f>'[1]вспомогат'!H25</f>
        <v>64197.009999997914</v>
      </c>
      <c r="G27" s="39">
        <f>'[1]вспомогат'!I25</f>
        <v>1.3082367733547018</v>
      </c>
      <c r="H27" s="35">
        <f>'[1]вспомогат'!J25</f>
        <v>-4842942.990000002</v>
      </c>
      <c r="I27" s="36">
        <f>'[1]вспомогат'!K25</f>
        <v>135.28394883895805</v>
      </c>
      <c r="J27" s="37">
        <f>'[1]вспомогат'!L25</f>
        <v>13119623.64</v>
      </c>
    </row>
    <row r="28" spans="1:10" ht="12.75">
      <c r="A28" s="32" t="s">
        <v>30</v>
      </c>
      <c r="B28" s="33">
        <f>'[1]вспомогат'!B26</f>
        <v>37451780</v>
      </c>
      <c r="C28" s="33">
        <f>'[1]вспомогат'!C26</f>
        <v>18020994</v>
      </c>
      <c r="D28" s="38">
        <f>'[1]вспомогат'!D26</f>
        <v>4217516</v>
      </c>
      <c r="E28" s="33">
        <f>'[1]вспомогат'!G26</f>
        <v>20766954.4</v>
      </c>
      <c r="F28" s="38">
        <f>'[1]вспомогат'!H26</f>
        <v>104666.9299999997</v>
      </c>
      <c r="G28" s="39">
        <f>'[1]вспомогат'!I26</f>
        <v>2.4817198085318397</v>
      </c>
      <c r="H28" s="35">
        <f>'[1]вспомогат'!J26</f>
        <v>-4112849.0700000003</v>
      </c>
      <c r="I28" s="36">
        <f>'[1]вспомогат'!K26</f>
        <v>115.23756347735312</v>
      </c>
      <c r="J28" s="37">
        <f>'[1]вспомогат'!L26</f>
        <v>2745960.3999999985</v>
      </c>
    </row>
    <row r="29" spans="1:10" ht="12.75">
      <c r="A29" s="32" t="s">
        <v>31</v>
      </c>
      <c r="B29" s="33">
        <f>'[1]вспомогат'!B27</f>
        <v>26181750</v>
      </c>
      <c r="C29" s="33">
        <f>'[1]вспомогат'!C27</f>
        <v>14689512</v>
      </c>
      <c r="D29" s="38">
        <f>'[1]вспомогат'!D27</f>
        <v>3937280</v>
      </c>
      <c r="E29" s="33">
        <f>'[1]вспомогат'!G27</f>
        <v>13868548.57</v>
      </c>
      <c r="F29" s="38">
        <f>'[1]вспомогат'!H27</f>
        <v>78472.37000000104</v>
      </c>
      <c r="G29" s="39">
        <f>'[1]вспомогат'!I27</f>
        <v>1.9930604376625753</v>
      </c>
      <c r="H29" s="35">
        <f>'[1]вспомогат'!J27</f>
        <v>-3858807.629999999</v>
      </c>
      <c r="I29" s="36">
        <f>'[1]вспомогат'!K27</f>
        <v>94.41122734369937</v>
      </c>
      <c r="J29" s="37">
        <f>'[1]вспомогат'!L27</f>
        <v>-820963.4299999997</v>
      </c>
    </row>
    <row r="30" spans="1:10" ht="12.75">
      <c r="A30" s="32" t="s">
        <v>32</v>
      </c>
      <c r="B30" s="33">
        <f>'[1]вспомогат'!B28</f>
        <v>50103887</v>
      </c>
      <c r="C30" s="33">
        <f>'[1]вспомогат'!C28</f>
        <v>27831015</v>
      </c>
      <c r="D30" s="38">
        <f>'[1]вспомогат'!D28</f>
        <v>4101832</v>
      </c>
      <c r="E30" s="33">
        <f>'[1]вспомогат'!G28</f>
        <v>28940323.79</v>
      </c>
      <c r="F30" s="38">
        <f>'[1]вспомогат'!H28</f>
        <v>44300.66999999806</v>
      </c>
      <c r="G30" s="39">
        <f>'[1]вспомогат'!I28</f>
        <v>1.0800215610975308</v>
      </c>
      <c r="H30" s="35">
        <f>'[1]вспомогат'!J28</f>
        <v>-4057531.330000002</v>
      </c>
      <c r="I30" s="36">
        <f>'[1]вспомогат'!K28</f>
        <v>103.98587255980422</v>
      </c>
      <c r="J30" s="37">
        <f>'[1]вспомогат'!L28</f>
        <v>1109308.789999999</v>
      </c>
    </row>
    <row r="31" spans="1:10" ht="12.75">
      <c r="A31" s="32" t="s">
        <v>33</v>
      </c>
      <c r="B31" s="33">
        <f>'[1]вспомогат'!B29</f>
        <v>77353686</v>
      </c>
      <c r="C31" s="33">
        <f>'[1]вспомогат'!C29</f>
        <v>43141038</v>
      </c>
      <c r="D31" s="38">
        <f>'[1]вспомогат'!D29</f>
        <v>6226579</v>
      </c>
      <c r="E31" s="33">
        <f>'[1]вспомогат'!G29</f>
        <v>50874642.32</v>
      </c>
      <c r="F31" s="38">
        <f>'[1]вспомогат'!H29</f>
        <v>58921.52000000328</v>
      </c>
      <c r="G31" s="39">
        <f>'[1]вспомогат'!I29</f>
        <v>0.9462904108339952</v>
      </c>
      <c r="H31" s="35">
        <f>'[1]вспомогат'!J29</f>
        <v>-6167657.479999997</v>
      </c>
      <c r="I31" s="36">
        <f>'[1]вспомогат'!K29</f>
        <v>117.9263288008972</v>
      </c>
      <c r="J31" s="37">
        <f>'[1]вспомогат'!L29</f>
        <v>7733604.32</v>
      </c>
    </row>
    <row r="32" spans="1:10" ht="12.75">
      <c r="A32" s="32" t="s">
        <v>34</v>
      </c>
      <c r="B32" s="33">
        <f>'[1]вспомогат'!B30</f>
        <v>34134100</v>
      </c>
      <c r="C32" s="33">
        <f>'[1]вспомогат'!C30</f>
        <v>17773174</v>
      </c>
      <c r="D32" s="38">
        <f>'[1]вспомогат'!D30</f>
        <v>4210158</v>
      </c>
      <c r="E32" s="33">
        <f>'[1]вспомогат'!G30</f>
        <v>22000676.53</v>
      </c>
      <c r="F32" s="38">
        <f>'[1]вспомогат'!H30</f>
        <v>67306.08000000194</v>
      </c>
      <c r="G32" s="39">
        <f>'[1]вспомогат'!I30</f>
        <v>1.5986592427173028</v>
      </c>
      <c r="H32" s="35">
        <f>'[1]вспомогат'!J30</f>
        <v>-4142851.919999998</v>
      </c>
      <c r="I32" s="36">
        <f>'[1]вспомогат'!K30</f>
        <v>123.78586137737695</v>
      </c>
      <c r="J32" s="37">
        <f>'[1]вспомогат'!L30</f>
        <v>4227502.530000001</v>
      </c>
    </row>
    <row r="33" spans="1:10" ht="12.75">
      <c r="A33" s="32" t="s">
        <v>35</v>
      </c>
      <c r="B33" s="33">
        <f>'[1]вспомогат'!B31</f>
        <v>43759684</v>
      </c>
      <c r="C33" s="33">
        <f>'[1]вспомогат'!C31</f>
        <v>22510873</v>
      </c>
      <c r="D33" s="38">
        <f>'[1]вспомогат'!D31</f>
        <v>4339081</v>
      </c>
      <c r="E33" s="33">
        <f>'[1]вспомогат'!G31</f>
        <v>23616289.01</v>
      </c>
      <c r="F33" s="38">
        <f>'[1]вспомогат'!H31</f>
        <v>83828.05000000075</v>
      </c>
      <c r="G33" s="39">
        <f>'[1]вспомогат'!I31</f>
        <v>1.9319309780112597</v>
      </c>
      <c r="H33" s="35">
        <f>'[1]вспомогат'!J31</f>
        <v>-4255252.949999999</v>
      </c>
      <c r="I33" s="36">
        <f>'[1]вспомогат'!K31</f>
        <v>104.91058703054298</v>
      </c>
      <c r="J33" s="37">
        <f>'[1]вспомогат'!L31</f>
        <v>1105416.0100000016</v>
      </c>
    </row>
    <row r="34" spans="1:10" ht="12.75">
      <c r="A34" s="32" t="s">
        <v>36</v>
      </c>
      <c r="B34" s="33">
        <f>'[1]вспомогат'!B32</f>
        <v>15911706</v>
      </c>
      <c r="C34" s="33">
        <f>'[1]вспомогат'!C32</f>
        <v>8265647</v>
      </c>
      <c r="D34" s="38">
        <f>'[1]вспомогат'!D32</f>
        <v>1890663</v>
      </c>
      <c r="E34" s="33">
        <f>'[1]вспомогат'!G32</f>
        <v>10012979.09</v>
      </c>
      <c r="F34" s="38">
        <f>'[1]вспомогат'!H32</f>
        <v>98921.00999999978</v>
      </c>
      <c r="G34" s="39">
        <f>'[1]вспомогат'!I32</f>
        <v>5.232080492398686</v>
      </c>
      <c r="H34" s="35">
        <f>'[1]вспомогат'!J32</f>
        <v>-1791741.9900000002</v>
      </c>
      <c r="I34" s="36">
        <f>'[1]вспомогат'!K32</f>
        <v>121.13968924634695</v>
      </c>
      <c r="J34" s="37">
        <f>'[1]вспомогат'!L32</f>
        <v>1747332.0899999999</v>
      </c>
    </row>
    <row r="35" spans="1:10" ht="12.75">
      <c r="A35" s="32" t="s">
        <v>37</v>
      </c>
      <c r="B35" s="33">
        <f>'[1]вспомогат'!B33</f>
        <v>31909022</v>
      </c>
      <c r="C35" s="33">
        <f>'[1]вспомогат'!C33</f>
        <v>15693342</v>
      </c>
      <c r="D35" s="38">
        <f>'[1]вспомогат'!D33</f>
        <v>3323391</v>
      </c>
      <c r="E35" s="33">
        <f>'[1]вспомогат'!G33</f>
        <v>17121227.15</v>
      </c>
      <c r="F35" s="38">
        <f>'[1]вспомогат'!H33</f>
        <v>25220.829999998212</v>
      </c>
      <c r="G35" s="39">
        <f>'[1]вспомогат'!I33</f>
        <v>0.758888436539613</v>
      </c>
      <c r="H35" s="35">
        <f>'[1]вспомогат'!J33</f>
        <v>-3298170.170000002</v>
      </c>
      <c r="I35" s="36">
        <f>'[1]вспомогат'!K33</f>
        <v>109.09866840345414</v>
      </c>
      <c r="J35" s="37">
        <f>'[1]вспомогат'!L33</f>
        <v>1427885.1499999985</v>
      </c>
    </row>
    <row r="36" spans="1:10" ht="12.75">
      <c r="A36" s="32" t="s">
        <v>38</v>
      </c>
      <c r="B36" s="33">
        <f>'[1]вспомогат'!B34</f>
        <v>29919379</v>
      </c>
      <c r="C36" s="33">
        <f>'[1]вспомогат'!C34</f>
        <v>13865110</v>
      </c>
      <c r="D36" s="38">
        <f>'[1]вспомогат'!D34</f>
        <v>2942765</v>
      </c>
      <c r="E36" s="33">
        <f>'[1]вспомогат'!G34</f>
        <v>15319629.27</v>
      </c>
      <c r="F36" s="38">
        <f>'[1]вспомогат'!H34</f>
        <v>18714.359999999404</v>
      </c>
      <c r="G36" s="39">
        <f>'[1]вспомогат'!I34</f>
        <v>0.635944766231738</v>
      </c>
      <c r="H36" s="35">
        <f>'[1]вспомогат'!J34</f>
        <v>-2924050.6400000006</v>
      </c>
      <c r="I36" s="36">
        <f>'[1]вспомогат'!K34</f>
        <v>110.4904993180725</v>
      </c>
      <c r="J36" s="37">
        <f>'[1]вспомогат'!L34</f>
        <v>1454519.2699999996</v>
      </c>
    </row>
    <row r="37" spans="1:10" ht="12.75">
      <c r="A37" s="32" t="s">
        <v>39</v>
      </c>
      <c r="B37" s="33">
        <f>'[1]вспомогат'!B35</f>
        <v>65033586</v>
      </c>
      <c r="C37" s="33">
        <f>'[1]вспомогат'!C35</f>
        <v>35030888</v>
      </c>
      <c r="D37" s="38">
        <f>'[1]вспомогат'!D35</f>
        <v>6539725</v>
      </c>
      <c r="E37" s="33">
        <f>'[1]вспомогат'!G35</f>
        <v>37098039.03</v>
      </c>
      <c r="F37" s="38">
        <f>'[1]вспомогат'!H35</f>
        <v>231263.16000000387</v>
      </c>
      <c r="G37" s="39">
        <f>'[1]вспомогат'!I35</f>
        <v>3.5362826418542657</v>
      </c>
      <c r="H37" s="35">
        <f>'[1]вспомогат'!J35</f>
        <v>-6308461.839999996</v>
      </c>
      <c r="I37" s="36">
        <f>'[1]вспомогат'!K35</f>
        <v>105.90093813779428</v>
      </c>
      <c r="J37" s="37">
        <f>'[1]вспомогат'!L35</f>
        <v>2067151.0300000012</v>
      </c>
    </row>
    <row r="38" spans="1:10" ht="18.75" customHeight="1">
      <c r="A38" s="51" t="s">
        <v>40</v>
      </c>
      <c r="B38" s="41">
        <f>SUM(B18:B37)</f>
        <v>907370322</v>
      </c>
      <c r="C38" s="41">
        <f>SUM(C18:C37)</f>
        <v>476055033</v>
      </c>
      <c r="D38" s="41">
        <f>SUM(D18:D37)</f>
        <v>87371551</v>
      </c>
      <c r="E38" s="41">
        <f>SUM(E18:E37)</f>
        <v>553730470.9399999</v>
      </c>
      <c r="F38" s="41">
        <f>SUM(F18:F37)</f>
        <v>1630067.9200000083</v>
      </c>
      <c r="G38" s="42">
        <f>F38/D38*100</f>
        <v>1.8656735531683628</v>
      </c>
      <c r="H38" s="41">
        <f>SUM(H18:H37)</f>
        <v>-85741483.07999998</v>
      </c>
      <c r="I38" s="43">
        <f>E38/C38*100</f>
        <v>116.31648287604597</v>
      </c>
      <c r="J38" s="41">
        <f>SUM(J18:J37)</f>
        <v>77675437.94000001</v>
      </c>
    </row>
    <row r="39" spans="1:10" ht="12" customHeight="1">
      <c r="A39" s="50" t="s">
        <v>41</v>
      </c>
      <c r="B39" s="33">
        <f>'[1]вспомогат'!B36</f>
        <v>8020900</v>
      </c>
      <c r="C39" s="33">
        <f>'[1]вспомогат'!C36</f>
        <v>3994830</v>
      </c>
      <c r="D39" s="38">
        <f>'[1]вспомогат'!D36</f>
        <v>793670</v>
      </c>
      <c r="E39" s="33">
        <f>'[1]вспомогат'!G36</f>
        <v>3438232.45</v>
      </c>
      <c r="F39" s="38">
        <f>'[1]вспомогат'!H36</f>
        <v>35.02000000001863</v>
      </c>
      <c r="G39" s="39">
        <f>'[1]вспомогат'!I36</f>
        <v>0.004412413219602432</v>
      </c>
      <c r="H39" s="35">
        <f>'[1]вспомогат'!J36</f>
        <v>-793634.98</v>
      </c>
      <c r="I39" s="36">
        <f>'[1]вспомогат'!K36</f>
        <v>86.0670529158938</v>
      </c>
      <c r="J39" s="37">
        <f>'[1]вспомогат'!L36</f>
        <v>-556597.5499999998</v>
      </c>
    </row>
    <row r="40" spans="1:10" ht="12.75" customHeight="1">
      <c r="A40" s="50" t="s">
        <v>42</v>
      </c>
      <c r="B40" s="33">
        <f>'[1]вспомогат'!B37</f>
        <v>14978365</v>
      </c>
      <c r="C40" s="33">
        <f>'[1]вспомогат'!C37</f>
        <v>9915988</v>
      </c>
      <c r="D40" s="38">
        <f>'[1]вспомогат'!D37</f>
        <v>1413225</v>
      </c>
      <c r="E40" s="33">
        <f>'[1]вспомогат'!G37</f>
        <v>10521109.89</v>
      </c>
      <c r="F40" s="38">
        <f>'[1]вспомогат'!H37</f>
        <v>43916.08999999985</v>
      </c>
      <c r="G40" s="39">
        <f>'[1]вспомогат'!I37</f>
        <v>3.107508712342327</v>
      </c>
      <c r="H40" s="35">
        <f>'[1]вспомогат'!J37</f>
        <v>-1369308.9100000001</v>
      </c>
      <c r="I40" s="36">
        <f>'[1]вспомогат'!K37</f>
        <v>106.10248711474843</v>
      </c>
      <c r="J40" s="37">
        <f>'[1]вспомогат'!L37</f>
        <v>605121.8900000006</v>
      </c>
    </row>
    <row r="41" spans="1:10" ht="12.75" customHeight="1">
      <c r="A41" s="50" t="s">
        <v>43</v>
      </c>
      <c r="B41" s="33">
        <f>'[1]вспомогат'!B38</f>
        <v>10169245</v>
      </c>
      <c r="C41" s="33">
        <f>'[1]вспомогат'!C38</f>
        <v>4160694</v>
      </c>
      <c r="D41" s="38">
        <f>'[1]вспомогат'!D38</f>
        <v>832471</v>
      </c>
      <c r="E41" s="33">
        <f>'[1]вспомогат'!G38</f>
        <v>5640776.98</v>
      </c>
      <c r="F41" s="38">
        <f>'[1]вспомогат'!H38</f>
        <v>14021.510000000708</v>
      </c>
      <c r="G41" s="39">
        <f>'[1]вспомогат'!I38</f>
        <v>1.6843241386187275</v>
      </c>
      <c r="H41" s="35">
        <f>'[1]вспомогат'!J38</f>
        <v>-818449.4899999993</v>
      </c>
      <c r="I41" s="36">
        <f>'[1]вспомогат'!K38</f>
        <v>135.57298325712011</v>
      </c>
      <c r="J41" s="37">
        <f>'[1]вспомогат'!L38</f>
        <v>1480082.9800000004</v>
      </c>
    </row>
    <row r="42" spans="1:10" ht="12.75" customHeight="1">
      <c r="A42" s="50" t="s">
        <v>44</v>
      </c>
      <c r="B42" s="33">
        <f>'[1]вспомогат'!B39</f>
        <v>6196100</v>
      </c>
      <c r="C42" s="33">
        <f>'[1]вспомогат'!C39</f>
        <v>3927400</v>
      </c>
      <c r="D42" s="38">
        <f>'[1]вспомогат'!D39</f>
        <v>396310</v>
      </c>
      <c r="E42" s="33">
        <f>'[1]вспомогат'!G39</f>
        <v>4068054.11</v>
      </c>
      <c r="F42" s="38">
        <f>'[1]вспомогат'!H39</f>
        <v>12828.459999999963</v>
      </c>
      <c r="G42" s="39">
        <f>'[1]вспомогат'!I39</f>
        <v>3.236976104564599</v>
      </c>
      <c r="H42" s="35">
        <f>'[1]вспомогат'!J39</f>
        <v>-383481.54000000004</v>
      </c>
      <c r="I42" s="36">
        <f>'[1]вспомогат'!K39</f>
        <v>103.58135433110964</v>
      </c>
      <c r="J42" s="37">
        <f>'[1]вспомогат'!L39</f>
        <v>140654.10999999987</v>
      </c>
    </row>
    <row r="43" spans="1:10" ht="12" customHeight="1">
      <c r="A43" s="50" t="s">
        <v>45</v>
      </c>
      <c r="B43" s="33">
        <f>'[1]вспомогат'!B40</f>
        <v>7830362</v>
      </c>
      <c r="C43" s="33">
        <f>'[1]вспомогат'!C40</f>
        <v>2781024</v>
      </c>
      <c r="D43" s="38">
        <f>'[1]вспомогат'!D40</f>
        <v>602372</v>
      </c>
      <c r="E43" s="33">
        <f>'[1]вспомогат'!G40</f>
        <v>4474818.56</v>
      </c>
      <c r="F43" s="38">
        <f>'[1]вспомогат'!H40</f>
        <v>9024.149999999441</v>
      </c>
      <c r="G43" s="39">
        <f>'[1]вспомогат'!I40</f>
        <v>1.4981025014441973</v>
      </c>
      <c r="H43" s="35">
        <f>'[1]вспомогат'!J40</f>
        <v>-593347.8500000006</v>
      </c>
      <c r="I43" s="36">
        <f>'[1]вспомогат'!K40</f>
        <v>160.90542764104157</v>
      </c>
      <c r="J43" s="37">
        <f>'[1]вспомогат'!L40</f>
        <v>1693794.5599999996</v>
      </c>
    </row>
    <row r="44" spans="1:10" ht="14.25" customHeight="1">
      <c r="A44" s="50" t="s">
        <v>46</v>
      </c>
      <c r="B44" s="33">
        <f>'[1]вспомогат'!B41</f>
        <v>9290270</v>
      </c>
      <c r="C44" s="33">
        <f>'[1]вспомогат'!C41</f>
        <v>3997299</v>
      </c>
      <c r="D44" s="38">
        <f>'[1]вспомогат'!D41</f>
        <v>1159750</v>
      </c>
      <c r="E44" s="33">
        <f>'[1]вспомогат'!G41</f>
        <v>4468373.99</v>
      </c>
      <c r="F44" s="38">
        <f>'[1]вспомогат'!H41</f>
        <v>1400.0499999998137</v>
      </c>
      <c r="G44" s="39">
        <f>'[1]вспомогат'!I41</f>
        <v>0.120719982754888</v>
      </c>
      <c r="H44" s="35">
        <f>'[1]вспомогат'!J41</f>
        <v>-1158349.9500000002</v>
      </c>
      <c r="I44" s="36">
        <f>'[1]вспомогат'!K41</f>
        <v>111.78483245811735</v>
      </c>
      <c r="J44" s="37">
        <f>'[1]вспомогат'!L41</f>
        <v>471074.9900000002</v>
      </c>
    </row>
    <row r="45" spans="1:10" ht="15" customHeight="1">
      <c r="A45" s="51" t="s">
        <v>47</v>
      </c>
      <c r="B45" s="41">
        <f>SUM(B39:B44)</f>
        <v>56485242</v>
      </c>
      <c r="C45" s="41">
        <f>SUM(C39:C44)</f>
        <v>28777235</v>
      </c>
      <c r="D45" s="41">
        <f>SUM(D39:D44)</f>
        <v>5197798</v>
      </c>
      <c r="E45" s="41">
        <f>SUM(E39:E44)</f>
        <v>32611365.979999997</v>
      </c>
      <c r="F45" s="41">
        <f>SUM(F39:F44)</f>
        <v>81225.2799999998</v>
      </c>
      <c r="G45" s="42">
        <f>F45/D45*100</f>
        <v>1.5626863529517654</v>
      </c>
      <c r="H45" s="41">
        <f>SUM(H39:H44)</f>
        <v>-5116572.720000001</v>
      </c>
      <c r="I45" s="43">
        <f>E45/C45*100</f>
        <v>113.32348635996475</v>
      </c>
      <c r="J45" s="41">
        <f>SUM(J39:J44)</f>
        <v>3834130.980000001</v>
      </c>
    </row>
    <row r="46" spans="1:10" ht="15.75" customHeight="1">
      <c r="A46" s="52" t="s">
        <v>48</v>
      </c>
      <c r="B46" s="53">
        <f>'[1]вспомогат'!B42</f>
        <v>6088164925</v>
      </c>
      <c r="C46" s="53">
        <f>'[1]вспомогат'!C42</f>
        <v>3458480854</v>
      </c>
      <c r="D46" s="53">
        <f>'[1]вспомогат'!D42</f>
        <v>514978716</v>
      </c>
      <c r="E46" s="53">
        <f>'[1]вспомогат'!G42</f>
        <v>3408255207.19</v>
      </c>
      <c r="F46" s="53">
        <f>'[1]вспомогат'!H42</f>
        <v>13622040.599999927</v>
      </c>
      <c r="G46" s="54">
        <f>'[1]вспомогат'!I42</f>
        <v>2.645165747005344</v>
      </c>
      <c r="H46" s="53">
        <f>'[1]вспомогат'!J42</f>
        <v>-496240102.68</v>
      </c>
      <c r="I46" s="54">
        <f>'[1]вспомогат'!K42</f>
        <v>98.5477540882752</v>
      </c>
      <c r="J46" s="53">
        <f>'[1]вспомогат'!L42</f>
        <v>-50225646.80999994</v>
      </c>
    </row>
    <row r="48" spans="2:5" ht="12.75">
      <c r="B48" s="55"/>
      <c r="E48" s="56"/>
    </row>
    <row r="49" ht="12.75">
      <c r="G49" s="57"/>
    </row>
    <row r="50" spans="2:5" ht="12.75">
      <c r="B50" s="58"/>
      <c r="C50" s="59"/>
      <c r="D50" s="59"/>
      <c r="E5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01.07.2016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2016-07-02T05:06:34Z</dcterms:created>
  <dcterms:modified xsi:type="dcterms:W3CDTF">2016-07-02T05:07:22Z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