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<sst xmlns="http://schemas.openxmlformats.org/spreadsheetml/2006/main" count="54" uniqueCount="49">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</sst>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206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22.06.2016</v>
          </cell>
        </row>
        <row r="6">
          <cell r="G6" t="str">
            <v>Фактично надійшло на 22.06.2016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1080428875</v>
          </cell>
          <cell r="C10">
            <v>602921110</v>
          </cell>
          <cell r="D10">
            <v>72433280</v>
          </cell>
          <cell r="G10">
            <v>730707339.14</v>
          </cell>
          <cell r="H10">
            <v>57958112.31999993</v>
          </cell>
          <cell r="I10">
            <v>80.01586055470625</v>
          </cell>
          <cell r="J10">
            <v>-14475167.680000067</v>
          </cell>
          <cell r="K10">
            <v>121.1945189877329</v>
          </cell>
          <cell r="L10">
            <v>127786229.13999999</v>
          </cell>
        </row>
        <row r="11">
          <cell r="B11">
            <v>2669270000</v>
          </cell>
          <cell r="C11">
            <v>1377485000</v>
          </cell>
          <cell r="D11">
            <v>211540000</v>
          </cell>
          <cell r="G11">
            <v>1422335482.33</v>
          </cell>
          <cell r="H11">
            <v>152007557.5</v>
          </cell>
          <cell r="I11">
            <v>71.85759549021462</v>
          </cell>
          <cell r="J11">
            <v>-59532442.5</v>
          </cell>
          <cell r="K11">
            <v>103.25596883668425</v>
          </cell>
          <cell r="L11">
            <v>44850482.32999992</v>
          </cell>
        </row>
        <row r="12">
          <cell r="B12">
            <v>189308400</v>
          </cell>
          <cell r="C12">
            <v>86115217</v>
          </cell>
          <cell r="D12">
            <v>14793981</v>
          </cell>
          <cell r="G12">
            <v>111739733.33</v>
          </cell>
          <cell r="H12">
            <v>12138983.209999993</v>
          </cell>
          <cell r="I12">
            <v>82.05352710673343</v>
          </cell>
          <cell r="J12">
            <v>-2654997.7900000066</v>
          </cell>
          <cell r="K12">
            <v>129.7560840263574</v>
          </cell>
          <cell r="L12">
            <v>25624516.33</v>
          </cell>
        </row>
        <row r="13">
          <cell r="B13">
            <v>297912086</v>
          </cell>
          <cell r="C13">
            <v>156336092</v>
          </cell>
          <cell r="D13">
            <v>24753078</v>
          </cell>
          <cell r="G13">
            <v>199041930.85</v>
          </cell>
          <cell r="H13">
            <v>27972883.159999996</v>
          </cell>
          <cell r="I13">
            <v>113.00769609339088</v>
          </cell>
          <cell r="J13">
            <v>3219805.1599999964</v>
          </cell>
          <cell r="K13">
            <v>127.31668567613931</v>
          </cell>
          <cell r="L13">
            <v>42705838.849999994</v>
          </cell>
        </row>
        <row r="14">
          <cell r="B14">
            <v>310690000</v>
          </cell>
          <cell r="C14">
            <v>137034000</v>
          </cell>
          <cell r="D14">
            <v>27427000</v>
          </cell>
          <cell r="G14">
            <v>145432615.94</v>
          </cell>
          <cell r="H14">
            <v>14651670.14</v>
          </cell>
          <cell r="I14">
            <v>53.42060794107996</v>
          </cell>
          <cell r="J14">
            <v>-12775329.86</v>
          </cell>
          <cell r="K14">
            <v>106.12885556869098</v>
          </cell>
          <cell r="L14">
            <v>8398615.939999998</v>
          </cell>
        </row>
        <row r="15">
          <cell r="B15">
            <v>36700000</v>
          </cell>
          <cell r="C15">
            <v>19483900</v>
          </cell>
          <cell r="D15">
            <v>2994700</v>
          </cell>
          <cell r="G15">
            <v>21071314.27</v>
          </cell>
          <cell r="H15">
            <v>2295388.3900000006</v>
          </cell>
          <cell r="I15">
            <v>76.64835843323206</v>
          </cell>
          <cell r="J15">
            <v>-699311.6099999994</v>
          </cell>
          <cell r="K15">
            <v>108.14731275565981</v>
          </cell>
          <cell r="L15">
            <v>1587414.2699999996</v>
          </cell>
        </row>
        <row r="16">
          <cell r="B16">
            <v>30430463</v>
          </cell>
          <cell r="C16">
            <v>12573381</v>
          </cell>
          <cell r="D16">
            <v>2177255</v>
          </cell>
          <cell r="G16">
            <v>15867828.68</v>
          </cell>
          <cell r="H16">
            <v>1391302.2599999998</v>
          </cell>
          <cell r="I16">
            <v>63.90166792589751</v>
          </cell>
          <cell r="J16">
            <v>-785952.7400000002</v>
          </cell>
          <cell r="K16">
            <v>126.20176450550571</v>
          </cell>
          <cell r="L16">
            <v>3294447.6799999997</v>
          </cell>
        </row>
        <row r="17">
          <cell r="B17">
            <v>130927670</v>
          </cell>
          <cell r="C17">
            <v>58794513</v>
          </cell>
          <cell r="D17">
            <v>10513983</v>
          </cell>
          <cell r="G17">
            <v>77861259.95</v>
          </cell>
          <cell r="H17">
            <v>10181791.710000008</v>
          </cell>
          <cell r="I17">
            <v>96.84048100515294</v>
          </cell>
          <cell r="J17">
            <v>-332191.28999999166</v>
          </cell>
          <cell r="K17">
            <v>132.42946658984997</v>
          </cell>
          <cell r="L17">
            <v>19066746.950000003</v>
          </cell>
        </row>
        <row r="18">
          <cell r="B18">
            <v>16163740</v>
          </cell>
          <cell r="C18">
            <v>6021475</v>
          </cell>
          <cell r="D18">
            <v>1061205</v>
          </cell>
          <cell r="G18">
            <v>6917128.53</v>
          </cell>
          <cell r="H18">
            <v>588838.21</v>
          </cell>
          <cell r="I18">
            <v>55.48769653365749</v>
          </cell>
          <cell r="J18">
            <v>-472366.79000000004</v>
          </cell>
          <cell r="K18">
            <v>114.87432115885228</v>
          </cell>
          <cell r="L18">
            <v>895653.5300000003</v>
          </cell>
        </row>
        <row r="19">
          <cell r="B19">
            <v>11285802</v>
          </cell>
          <cell r="C19">
            <v>3588844</v>
          </cell>
          <cell r="D19">
            <v>641940</v>
          </cell>
          <cell r="G19">
            <v>5057536.2</v>
          </cell>
          <cell r="H19">
            <v>569210.1200000001</v>
          </cell>
          <cell r="I19">
            <v>88.67029940492883</v>
          </cell>
          <cell r="J19">
            <v>-72729.87999999989</v>
          </cell>
          <cell r="K19">
            <v>140.9238239388505</v>
          </cell>
          <cell r="L19">
            <v>1468692.2000000002</v>
          </cell>
        </row>
        <row r="20">
          <cell r="B20">
            <v>69860206</v>
          </cell>
          <cell r="C20">
            <v>27036983</v>
          </cell>
          <cell r="D20">
            <v>5425588</v>
          </cell>
          <cell r="G20">
            <v>38234555.56</v>
          </cell>
          <cell r="H20">
            <v>4498610.25</v>
          </cell>
          <cell r="I20">
            <v>82.91470436015415</v>
          </cell>
          <cell r="J20">
            <v>-926977.75</v>
          </cell>
          <cell r="K20">
            <v>141.41576210629717</v>
          </cell>
          <cell r="L20">
            <v>11197572.560000002</v>
          </cell>
        </row>
        <row r="21">
          <cell r="B21">
            <v>54672430</v>
          </cell>
          <cell r="C21">
            <v>21752810</v>
          </cell>
          <cell r="D21">
            <v>4136395</v>
          </cell>
          <cell r="G21">
            <v>27935233.67</v>
          </cell>
          <cell r="H21">
            <v>3154932.110000003</v>
          </cell>
          <cell r="I21">
            <v>76.27250564803417</v>
          </cell>
          <cell r="J21">
            <v>-981462.8899999969</v>
          </cell>
          <cell r="K21">
            <v>128.42126451708998</v>
          </cell>
          <cell r="L21">
            <v>6182423.670000002</v>
          </cell>
        </row>
        <row r="22">
          <cell r="B22">
            <v>63800683</v>
          </cell>
          <cell r="C22">
            <v>29050086</v>
          </cell>
          <cell r="D22">
            <v>5449992</v>
          </cell>
          <cell r="G22">
            <v>40283317.17</v>
          </cell>
          <cell r="H22">
            <v>3413407.1099999994</v>
          </cell>
          <cell r="I22">
            <v>62.631415055288144</v>
          </cell>
          <cell r="J22">
            <v>-2036584.8900000006</v>
          </cell>
          <cell r="K22">
            <v>138.66849540479848</v>
          </cell>
          <cell r="L22">
            <v>11233231.170000002</v>
          </cell>
        </row>
        <row r="23">
          <cell r="B23">
            <v>39121000</v>
          </cell>
          <cell r="C23">
            <v>14853700</v>
          </cell>
          <cell r="D23">
            <v>3076825</v>
          </cell>
          <cell r="G23">
            <v>19543606.76</v>
          </cell>
          <cell r="H23">
            <v>2086238.3200000003</v>
          </cell>
          <cell r="I23">
            <v>67.80490668140048</v>
          </cell>
          <cell r="J23">
            <v>-990586.6799999997</v>
          </cell>
          <cell r="K23">
            <v>131.5739967819466</v>
          </cell>
          <cell r="L23">
            <v>4689906.760000002</v>
          </cell>
        </row>
        <row r="24">
          <cell r="B24">
            <v>20359808</v>
          </cell>
          <cell r="C24">
            <v>7464613</v>
          </cell>
          <cell r="D24">
            <v>1296689</v>
          </cell>
          <cell r="G24">
            <v>10868192.35</v>
          </cell>
          <cell r="H24">
            <v>1002058.2300000004</v>
          </cell>
          <cell r="I24">
            <v>77.27822399974092</v>
          </cell>
          <cell r="J24">
            <v>-294630.76999999955</v>
          </cell>
          <cell r="K24">
            <v>145.59619299754723</v>
          </cell>
          <cell r="L24">
            <v>3403579.3499999996</v>
          </cell>
        </row>
        <row r="25">
          <cell r="B25">
            <v>58989940</v>
          </cell>
          <cell r="C25">
            <v>32381340</v>
          </cell>
          <cell r="D25">
            <v>4263580</v>
          </cell>
          <cell r="G25">
            <v>47000209.9</v>
          </cell>
          <cell r="H25">
            <v>5429845</v>
          </cell>
          <cell r="I25">
            <v>127.3541249372593</v>
          </cell>
          <cell r="J25">
            <v>1166265</v>
          </cell>
          <cell r="K25">
            <v>145.145969561482</v>
          </cell>
          <cell r="L25">
            <v>14618869.899999999</v>
          </cell>
        </row>
        <row r="26">
          <cell r="B26">
            <v>37451780</v>
          </cell>
          <cell r="C26">
            <v>13803478</v>
          </cell>
          <cell r="D26">
            <v>2616050</v>
          </cell>
          <cell r="G26">
            <v>19057790.28</v>
          </cell>
          <cell r="H26">
            <v>1938260.6900000013</v>
          </cell>
          <cell r="I26">
            <v>74.09111790676789</v>
          </cell>
          <cell r="J26">
            <v>-677789.3099999987</v>
          </cell>
          <cell r="K26">
            <v>138.06513314977573</v>
          </cell>
          <cell r="L26">
            <v>5254312.280000001</v>
          </cell>
        </row>
        <row r="27">
          <cell r="B27">
            <v>26181750</v>
          </cell>
          <cell r="C27">
            <v>10103771</v>
          </cell>
          <cell r="D27">
            <v>2356147</v>
          </cell>
          <cell r="G27">
            <v>12522453.44</v>
          </cell>
          <cell r="H27">
            <v>1287096.9100000001</v>
          </cell>
          <cell r="I27">
            <v>54.62719049363219</v>
          </cell>
          <cell r="J27">
            <v>-1069050.0899999999</v>
          </cell>
          <cell r="K27">
            <v>123.93841309348757</v>
          </cell>
          <cell r="L27">
            <v>2418682.4399999995</v>
          </cell>
        </row>
        <row r="28">
          <cell r="B28">
            <v>50103887</v>
          </cell>
          <cell r="C28">
            <v>20900572</v>
          </cell>
          <cell r="D28">
            <v>3630867</v>
          </cell>
          <cell r="G28">
            <v>26933141.32</v>
          </cell>
          <cell r="H28">
            <v>2980068.2300000004</v>
          </cell>
          <cell r="I28">
            <v>82.07594026440518</v>
          </cell>
          <cell r="J28">
            <v>-650798.7699999996</v>
          </cell>
          <cell r="K28">
            <v>128.8631780986664</v>
          </cell>
          <cell r="L28">
            <v>6032569.32</v>
          </cell>
        </row>
        <row r="29">
          <cell r="B29">
            <v>77353686</v>
          </cell>
          <cell r="C29">
            <v>36914459</v>
          </cell>
          <cell r="D29">
            <v>5584305</v>
          </cell>
          <cell r="G29">
            <v>47200510.38</v>
          </cell>
          <cell r="H29">
            <v>5451024.770000003</v>
          </cell>
          <cell r="I29">
            <v>97.61330675885367</v>
          </cell>
          <cell r="J29">
            <v>-133280.22999999672</v>
          </cell>
          <cell r="K29">
            <v>127.86455946706413</v>
          </cell>
          <cell r="L29">
            <v>10286051.380000003</v>
          </cell>
        </row>
        <row r="30">
          <cell r="B30">
            <v>34134100</v>
          </cell>
          <cell r="C30">
            <v>13447144</v>
          </cell>
          <cell r="D30">
            <v>2463423</v>
          </cell>
          <cell r="G30">
            <v>19894383.19</v>
          </cell>
          <cell r="H30">
            <v>1987362.870000001</v>
          </cell>
          <cell r="I30">
            <v>80.67485243094674</v>
          </cell>
          <cell r="J30">
            <v>-476060.12999999896</v>
          </cell>
          <cell r="K30">
            <v>147.94504461319073</v>
          </cell>
          <cell r="L30">
            <v>6447239.190000001</v>
          </cell>
        </row>
        <row r="31">
          <cell r="B31">
            <v>43759684</v>
          </cell>
          <cell r="C31">
            <v>17825438</v>
          </cell>
          <cell r="D31">
            <v>3141047</v>
          </cell>
          <cell r="G31">
            <v>21608094.39</v>
          </cell>
          <cell r="H31">
            <v>2695992.830000002</v>
          </cell>
          <cell r="I31">
            <v>85.83102481433744</v>
          </cell>
          <cell r="J31">
            <v>-445054.16999999806</v>
          </cell>
          <cell r="K31">
            <v>121.22055228039838</v>
          </cell>
          <cell r="L31">
            <v>3782656.3900000006</v>
          </cell>
        </row>
        <row r="32">
          <cell r="B32">
            <v>15911706</v>
          </cell>
          <cell r="C32">
            <v>6374984</v>
          </cell>
          <cell r="D32">
            <v>1260919</v>
          </cell>
          <cell r="G32">
            <v>8839111.61</v>
          </cell>
          <cell r="H32">
            <v>958489.1899999995</v>
          </cell>
          <cell r="I32">
            <v>76.01512785515958</v>
          </cell>
          <cell r="J32">
            <v>-302429.8100000005</v>
          </cell>
          <cell r="K32">
            <v>138.65307912929663</v>
          </cell>
          <cell r="L32">
            <v>2464127.6099999994</v>
          </cell>
        </row>
        <row r="33">
          <cell r="B33">
            <v>31909022</v>
          </cell>
          <cell r="C33">
            <v>12369951</v>
          </cell>
          <cell r="D33">
            <v>2372593</v>
          </cell>
          <cell r="G33">
            <v>15780122.35</v>
          </cell>
          <cell r="H33">
            <v>1613666.709999999</v>
          </cell>
          <cell r="I33">
            <v>68.01279064719482</v>
          </cell>
          <cell r="J33">
            <v>-758926.290000001</v>
          </cell>
          <cell r="K33">
            <v>127.56818802273347</v>
          </cell>
          <cell r="L33">
            <v>3410171.3499999996</v>
          </cell>
        </row>
        <row r="34">
          <cell r="B34">
            <v>29919379</v>
          </cell>
          <cell r="C34">
            <v>10994845</v>
          </cell>
          <cell r="D34">
            <v>1917030</v>
          </cell>
          <cell r="G34">
            <v>13964267.87</v>
          </cell>
          <cell r="H34">
            <v>1560407.5599999987</v>
          </cell>
          <cell r="I34">
            <v>81.39713828161264</v>
          </cell>
          <cell r="J34">
            <v>-356622.44000000134</v>
          </cell>
          <cell r="K34">
            <v>127.00741001805847</v>
          </cell>
          <cell r="L34">
            <v>2969422.869999999</v>
          </cell>
        </row>
        <row r="35">
          <cell r="B35">
            <v>65033586</v>
          </cell>
          <cell r="C35">
            <v>28491163</v>
          </cell>
          <cell r="D35">
            <v>5568312</v>
          </cell>
          <cell r="G35">
            <v>33129792.68</v>
          </cell>
          <cell r="H35">
            <v>3460608.5599999987</v>
          </cell>
          <cell r="I35">
            <v>62.148251750261096</v>
          </cell>
          <cell r="J35">
            <v>-2107703.4400000013</v>
          </cell>
          <cell r="K35">
            <v>116.28094184853038</v>
          </cell>
          <cell r="L35">
            <v>4638629.68</v>
          </cell>
        </row>
        <row r="36">
          <cell r="B36">
            <v>8020900</v>
          </cell>
          <cell r="C36">
            <v>3201160</v>
          </cell>
          <cell r="D36">
            <v>672840</v>
          </cell>
          <cell r="G36">
            <v>3215032.86</v>
          </cell>
          <cell r="H36">
            <v>294041.11999999965</v>
          </cell>
          <cell r="I36">
            <v>43.70149218239101</v>
          </cell>
          <cell r="J36">
            <v>-378798.88000000035</v>
          </cell>
          <cell r="K36">
            <v>100.4333697784553</v>
          </cell>
          <cell r="L36">
            <v>13872.85999999987</v>
          </cell>
        </row>
        <row r="37">
          <cell r="B37">
            <v>14978365</v>
          </cell>
          <cell r="C37">
            <v>8502763</v>
          </cell>
          <cell r="D37">
            <v>1696194</v>
          </cell>
          <cell r="G37">
            <v>9576919.91</v>
          </cell>
          <cell r="H37">
            <v>1055280.1600000001</v>
          </cell>
          <cell r="I37">
            <v>62.214591019659316</v>
          </cell>
          <cell r="J37">
            <v>-640913.8399999999</v>
          </cell>
          <cell r="K37">
            <v>112.6330336385949</v>
          </cell>
          <cell r="L37">
            <v>1074156.9100000001</v>
          </cell>
        </row>
        <row r="38">
          <cell r="B38">
            <v>10169245</v>
          </cell>
          <cell r="C38">
            <v>3328223</v>
          </cell>
          <cell r="D38">
            <v>543041</v>
          </cell>
          <cell r="G38">
            <v>5134268.94</v>
          </cell>
          <cell r="H38">
            <v>685028.1900000004</v>
          </cell>
          <cell r="I38">
            <v>126.14667953248473</v>
          </cell>
          <cell r="J38">
            <v>141987.1900000004</v>
          </cell>
          <cell r="K38">
            <v>154.2645712141284</v>
          </cell>
          <cell r="L38">
            <v>1806045.9400000004</v>
          </cell>
        </row>
        <row r="39">
          <cell r="B39">
            <v>6196100</v>
          </cell>
          <cell r="C39">
            <v>2551090</v>
          </cell>
          <cell r="D39">
            <v>549578</v>
          </cell>
          <cell r="G39">
            <v>3614834.15</v>
          </cell>
          <cell r="H39">
            <v>270492.2999999998</v>
          </cell>
          <cell r="I39">
            <v>49.21818195051472</v>
          </cell>
          <cell r="J39">
            <v>-279085.7000000002</v>
          </cell>
          <cell r="K39">
            <v>141.69763316856717</v>
          </cell>
          <cell r="L39">
            <v>1063744.15</v>
          </cell>
        </row>
        <row r="40">
          <cell r="B40">
            <v>7830362</v>
          </cell>
          <cell r="C40">
            <v>2178652</v>
          </cell>
          <cell r="D40">
            <v>356900</v>
          </cell>
          <cell r="G40">
            <v>4378813.25</v>
          </cell>
          <cell r="H40">
            <v>492709.39000000013</v>
          </cell>
          <cell r="I40">
            <v>138.0525049033343</v>
          </cell>
          <cell r="J40">
            <v>135809.39000000013</v>
          </cell>
          <cell r="K40">
            <v>200.98727332313743</v>
          </cell>
          <cell r="L40">
            <v>2200161.25</v>
          </cell>
        </row>
        <row r="41">
          <cell r="B41">
            <v>9290270</v>
          </cell>
          <cell r="C41">
            <v>2837549</v>
          </cell>
          <cell r="D41">
            <v>490658</v>
          </cell>
          <cell r="G41">
            <v>4184106.14</v>
          </cell>
          <cell r="H41">
            <v>426819.81000000006</v>
          </cell>
          <cell r="I41">
            <v>86.98926951155389</v>
          </cell>
          <cell r="J41">
            <v>-63838.189999999944</v>
          </cell>
          <cell r="K41">
            <v>147.45493875171846</v>
          </cell>
          <cell r="L41">
            <v>1346557.1400000001</v>
          </cell>
        </row>
        <row r="42">
          <cell r="B42">
            <v>5548164925</v>
          </cell>
          <cell r="C42">
            <v>2786718306</v>
          </cell>
          <cell r="D42">
            <v>427205395</v>
          </cell>
          <cell r="G42">
            <v>3168930927.39</v>
          </cell>
          <cell r="H42">
            <v>326498177.33</v>
          </cell>
          <cell r="I42">
            <v>76.42651079581988</v>
          </cell>
          <cell r="J42">
            <v>-99622377.64000005</v>
          </cell>
          <cell r="K42">
            <v>113.71550976527011</v>
          </cell>
          <cell r="L42">
            <v>382212621.38999987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0" sqref="A2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22.06.2016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22.06.2016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602921110</v>
      </c>
      <c r="D10" s="33">
        <f>'[1]вспомогат'!D10</f>
        <v>72433280</v>
      </c>
      <c r="E10" s="33">
        <f>'[1]вспомогат'!G10</f>
        <v>730707339.14</v>
      </c>
      <c r="F10" s="33">
        <f>'[1]вспомогат'!H10</f>
        <v>57958112.31999993</v>
      </c>
      <c r="G10" s="34">
        <f>'[1]вспомогат'!I10</f>
        <v>80.01586055470625</v>
      </c>
      <c r="H10" s="35">
        <f>'[1]вспомогат'!J10</f>
        <v>-14475167.680000067</v>
      </c>
      <c r="I10" s="36">
        <f>'[1]вспомогат'!K10</f>
        <v>121.1945189877329</v>
      </c>
      <c r="J10" s="37">
        <f>'[1]вспомогат'!L10</f>
        <v>127786229.13999999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2669270000</v>
      </c>
      <c r="C12" s="33">
        <f>'[1]вспомогат'!C11</f>
        <v>1377485000</v>
      </c>
      <c r="D12" s="38">
        <f>'[1]вспомогат'!D11</f>
        <v>211540000</v>
      </c>
      <c r="E12" s="33">
        <f>'[1]вспомогат'!G11</f>
        <v>1422335482.33</v>
      </c>
      <c r="F12" s="38">
        <f>'[1]вспомогат'!H11</f>
        <v>152007557.5</v>
      </c>
      <c r="G12" s="39">
        <f>'[1]вспомогат'!I11</f>
        <v>71.85759549021462</v>
      </c>
      <c r="H12" s="35">
        <f>'[1]вспомогат'!J11</f>
        <v>-59532442.5</v>
      </c>
      <c r="I12" s="36">
        <f>'[1]вспомогат'!K11</f>
        <v>103.25596883668425</v>
      </c>
      <c r="J12" s="37">
        <f>'[1]вспомогат'!L11</f>
        <v>44850482.32999992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86115217</v>
      </c>
      <c r="D13" s="38">
        <f>'[1]вспомогат'!D12</f>
        <v>14793981</v>
      </c>
      <c r="E13" s="33">
        <f>'[1]вспомогат'!G12</f>
        <v>111739733.33</v>
      </c>
      <c r="F13" s="38">
        <f>'[1]вспомогат'!H12</f>
        <v>12138983.209999993</v>
      </c>
      <c r="G13" s="39">
        <f>'[1]вспомогат'!I12</f>
        <v>82.05352710673343</v>
      </c>
      <c r="H13" s="35">
        <f>'[1]вспомогат'!J12</f>
        <v>-2654997.7900000066</v>
      </c>
      <c r="I13" s="36">
        <f>'[1]вспомогат'!K12</f>
        <v>129.7560840263574</v>
      </c>
      <c r="J13" s="37">
        <f>'[1]вспомогат'!L12</f>
        <v>25624516.33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156336092</v>
      </c>
      <c r="D14" s="38">
        <f>'[1]вспомогат'!D13</f>
        <v>24753078</v>
      </c>
      <c r="E14" s="33">
        <f>'[1]вспомогат'!G13</f>
        <v>199041930.85</v>
      </c>
      <c r="F14" s="38">
        <f>'[1]вспомогат'!H13</f>
        <v>27972883.159999996</v>
      </c>
      <c r="G14" s="39">
        <f>'[1]вспомогат'!I13</f>
        <v>113.00769609339088</v>
      </c>
      <c r="H14" s="35">
        <f>'[1]вспомогат'!J13</f>
        <v>3219805.1599999964</v>
      </c>
      <c r="I14" s="36">
        <f>'[1]вспомогат'!K13</f>
        <v>127.31668567613931</v>
      </c>
      <c r="J14" s="37">
        <f>'[1]вспомогат'!L13</f>
        <v>42705838.849999994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137034000</v>
      </c>
      <c r="D15" s="38">
        <f>'[1]вспомогат'!D14</f>
        <v>27427000</v>
      </c>
      <c r="E15" s="33">
        <f>'[1]вспомогат'!G14</f>
        <v>145432615.94</v>
      </c>
      <c r="F15" s="38">
        <f>'[1]вспомогат'!H14</f>
        <v>14651670.14</v>
      </c>
      <c r="G15" s="39">
        <f>'[1]вспомогат'!I14</f>
        <v>53.42060794107996</v>
      </c>
      <c r="H15" s="35">
        <f>'[1]вспомогат'!J14</f>
        <v>-12775329.86</v>
      </c>
      <c r="I15" s="36">
        <f>'[1]вспомогат'!K14</f>
        <v>106.12885556869098</v>
      </c>
      <c r="J15" s="37">
        <f>'[1]вспомогат'!L14</f>
        <v>8398615.939999998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19483900</v>
      </c>
      <c r="D16" s="38">
        <f>'[1]вспомогат'!D15</f>
        <v>2994700</v>
      </c>
      <c r="E16" s="33">
        <f>'[1]вспомогат'!G15</f>
        <v>21071314.27</v>
      </c>
      <c r="F16" s="38">
        <f>'[1]вспомогат'!H15</f>
        <v>2295388.3900000006</v>
      </c>
      <c r="G16" s="39">
        <f>'[1]вспомогат'!I15</f>
        <v>76.64835843323206</v>
      </c>
      <c r="H16" s="35">
        <f>'[1]вспомогат'!J15</f>
        <v>-699311.6099999994</v>
      </c>
      <c r="I16" s="36">
        <f>'[1]вспомогат'!K15</f>
        <v>108.14731275565981</v>
      </c>
      <c r="J16" s="37">
        <f>'[1]вспомогат'!L15</f>
        <v>1587414.2699999996</v>
      </c>
    </row>
    <row r="17" spans="1:10" ht="18" customHeight="1">
      <c r="A17" s="40" t="s">
        <v>19</v>
      </c>
      <c r="B17" s="41">
        <f>SUM(B12:B16)</f>
        <v>3503880486</v>
      </c>
      <c r="C17" s="41">
        <f>SUM(C12:C16)</f>
        <v>1776454209</v>
      </c>
      <c r="D17" s="41">
        <f>SUM(D12:D16)</f>
        <v>281508759</v>
      </c>
      <c r="E17" s="41">
        <f>SUM(E12:E16)</f>
        <v>1899621076.7199998</v>
      </c>
      <c r="F17" s="41">
        <f>SUM(F12:F16)</f>
        <v>209066482.39999998</v>
      </c>
      <c r="G17" s="42">
        <f>F17/D17*100</f>
        <v>74.26642181318415</v>
      </c>
      <c r="H17" s="41">
        <f>SUM(H12:H16)</f>
        <v>-72442276.60000001</v>
      </c>
      <c r="I17" s="43">
        <f>E17/C17*100</f>
        <v>106.93329820132729</v>
      </c>
      <c r="J17" s="41">
        <f>SUM(J12:J16)</f>
        <v>123166867.71999991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12573381</v>
      </c>
      <c r="D18" s="45">
        <f>'[1]вспомогат'!D16</f>
        <v>2177255</v>
      </c>
      <c r="E18" s="44">
        <f>'[1]вспомогат'!G16</f>
        <v>15867828.68</v>
      </c>
      <c r="F18" s="45">
        <f>'[1]вспомогат'!H16</f>
        <v>1391302.2599999998</v>
      </c>
      <c r="G18" s="46">
        <f>'[1]вспомогат'!I16</f>
        <v>63.90166792589751</v>
      </c>
      <c r="H18" s="47">
        <f>'[1]вспомогат'!J16</f>
        <v>-785952.7400000002</v>
      </c>
      <c r="I18" s="48">
        <f>'[1]вспомогат'!K16</f>
        <v>126.20176450550571</v>
      </c>
      <c r="J18" s="49">
        <f>'[1]вспомогат'!L16</f>
        <v>3294447.6799999997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58794513</v>
      </c>
      <c r="D19" s="38">
        <f>'[1]вспомогат'!D17</f>
        <v>10513983</v>
      </c>
      <c r="E19" s="33">
        <f>'[1]вспомогат'!G17</f>
        <v>77861259.95</v>
      </c>
      <c r="F19" s="38">
        <f>'[1]вспомогат'!H17</f>
        <v>10181791.710000008</v>
      </c>
      <c r="G19" s="39">
        <f>'[1]вспомогат'!I17</f>
        <v>96.84048100515294</v>
      </c>
      <c r="H19" s="35">
        <f>'[1]вспомогат'!J17</f>
        <v>-332191.28999999166</v>
      </c>
      <c r="I19" s="36">
        <f>'[1]вспомогат'!K17</f>
        <v>132.42946658984997</v>
      </c>
      <c r="J19" s="37">
        <f>'[1]вспомогат'!L17</f>
        <v>19066746.950000003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6021475</v>
      </c>
      <c r="D20" s="38">
        <f>'[1]вспомогат'!D18</f>
        <v>1061205</v>
      </c>
      <c r="E20" s="33">
        <f>'[1]вспомогат'!G18</f>
        <v>6917128.53</v>
      </c>
      <c r="F20" s="38">
        <f>'[1]вспомогат'!H18</f>
        <v>588838.21</v>
      </c>
      <c r="G20" s="39">
        <f>'[1]вспомогат'!I18</f>
        <v>55.48769653365749</v>
      </c>
      <c r="H20" s="35">
        <f>'[1]вспомогат'!J18</f>
        <v>-472366.79000000004</v>
      </c>
      <c r="I20" s="36">
        <f>'[1]вспомогат'!K18</f>
        <v>114.87432115885228</v>
      </c>
      <c r="J20" s="37">
        <f>'[1]вспомогат'!L18</f>
        <v>895653.5300000003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3588844</v>
      </c>
      <c r="D21" s="38">
        <f>'[1]вспомогат'!D19</f>
        <v>641940</v>
      </c>
      <c r="E21" s="33">
        <f>'[1]вспомогат'!G19</f>
        <v>5057536.2</v>
      </c>
      <c r="F21" s="38">
        <f>'[1]вспомогат'!H19</f>
        <v>569210.1200000001</v>
      </c>
      <c r="G21" s="39">
        <f>'[1]вспомогат'!I19</f>
        <v>88.67029940492883</v>
      </c>
      <c r="H21" s="35">
        <f>'[1]вспомогат'!J19</f>
        <v>-72729.87999999989</v>
      </c>
      <c r="I21" s="36">
        <f>'[1]вспомогат'!K19</f>
        <v>140.9238239388505</v>
      </c>
      <c r="J21" s="37">
        <f>'[1]вспомогат'!L19</f>
        <v>1468692.2000000002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27036983</v>
      </c>
      <c r="D22" s="38">
        <f>'[1]вспомогат'!D20</f>
        <v>5425588</v>
      </c>
      <c r="E22" s="33">
        <f>'[1]вспомогат'!G20</f>
        <v>38234555.56</v>
      </c>
      <c r="F22" s="38">
        <f>'[1]вспомогат'!H20</f>
        <v>4498610.25</v>
      </c>
      <c r="G22" s="39">
        <f>'[1]вспомогат'!I20</f>
        <v>82.91470436015415</v>
      </c>
      <c r="H22" s="35">
        <f>'[1]вспомогат'!J20</f>
        <v>-926977.75</v>
      </c>
      <c r="I22" s="36">
        <f>'[1]вспомогат'!K20</f>
        <v>141.41576210629717</v>
      </c>
      <c r="J22" s="37">
        <f>'[1]вспомогат'!L20</f>
        <v>11197572.560000002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21752810</v>
      </c>
      <c r="D23" s="38">
        <f>'[1]вспомогат'!D21</f>
        <v>4136395</v>
      </c>
      <c r="E23" s="33">
        <f>'[1]вспомогат'!G21</f>
        <v>27935233.67</v>
      </c>
      <c r="F23" s="38">
        <f>'[1]вспомогат'!H21</f>
        <v>3154932.110000003</v>
      </c>
      <c r="G23" s="39">
        <f>'[1]вспомогат'!I21</f>
        <v>76.27250564803417</v>
      </c>
      <c r="H23" s="35">
        <f>'[1]вспомогат'!J21</f>
        <v>-981462.8899999969</v>
      </c>
      <c r="I23" s="36">
        <f>'[1]вспомогат'!K21</f>
        <v>128.42126451708998</v>
      </c>
      <c r="J23" s="37">
        <f>'[1]вспомогат'!L21</f>
        <v>6182423.670000002</v>
      </c>
    </row>
    <row r="24" spans="1:10" ht="12.75">
      <c r="A24" s="32" t="s">
        <v>26</v>
      </c>
      <c r="B24" s="33">
        <f>'[1]вспомогат'!B22</f>
        <v>63800683</v>
      </c>
      <c r="C24" s="33">
        <f>'[1]вспомогат'!C22</f>
        <v>29050086</v>
      </c>
      <c r="D24" s="38">
        <f>'[1]вспомогат'!D22</f>
        <v>5449992</v>
      </c>
      <c r="E24" s="33">
        <f>'[1]вспомогат'!G22</f>
        <v>40283317.17</v>
      </c>
      <c r="F24" s="38">
        <f>'[1]вспомогат'!H22</f>
        <v>3413407.1099999994</v>
      </c>
      <c r="G24" s="39">
        <f>'[1]вспомогат'!I22</f>
        <v>62.631415055288144</v>
      </c>
      <c r="H24" s="35">
        <f>'[1]вспомогат'!J22</f>
        <v>-2036584.8900000006</v>
      </c>
      <c r="I24" s="36">
        <f>'[1]вспомогат'!K22</f>
        <v>138.66849540479848</v>
      </c>
      <c r="J24" s="37">
        <f>'[1]вспомогат'!L22</f>
        <v>11233231.170000002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14853700</v>
      </c>
      <c r="D25" s="38">
        <f>'[1]вспомогат'!D23</f>
        <v>3076825</v>
      </c>
      <c r="E25" s="33">
        <f>'[1]вспомогат'!G23</f>
        <v>19543606.76</v>
      </c>
      <c r="F25" s="38">
        <f>'[1]вспомогат'!H23</f>
        <v>2086238.3200000003</v>
      </c>
      <c r="G25" s="39">
        <f>'[1]вспомогат'!I23</f>
        <v>67.80490668140048</v>
      </c>
      <c r="H25" s="35">
        <f>'[1]вспомогат'!J23</f>
        <v>-990586.6799999997</v>
      </c>
      <c r="I25" s="36">
        <f>'[1]вспомогат'!K23</f>
        <v>131.5739967819466</v>
      </c>
      <c r="J25" s="37">
        <f>'[1]вспомогат'!L23</f>
        <v>4689906.760000002</v>
      </c>
    </row>
    <row r="26" spans="1:10" ht="12.75">
      <c r="A26" s="50" t="s">
        <v>28</v>
      </c>
      <c r="B26" s="33">
        <f>'[1]вспомогат'!B24</f>
        <v>20359808</v>
      </c>
      <c r="C26" s="33">
        <f>'[1]вспомогат'!C24</f>
        <v>7464613</v>
      </c>
      <c r="D26" s="38">
        <f>'[1]вспомогат'!D24</f>
        <v>1296689</v>
      </c>
      <c r="E26" s="33">
        <f>'[1]вспомогат'!G24</f>
        <v>10868192.35</v>
      </c>
      <c r="F26" s="38">
        <f>'[1]вспомогат'!H24</f>
        <v>1002058.2300000004</v>
      </c>
      <c r="G26" s="39">
        <f>'[1]вспомогат'!I24</f>
        <v>77.27822399974092</v>
      </c>
      <c r="H26" s="35">
        <f>'[1]вспомогат'!J24</f>
        <v>-294630.76999999955</v>
      </c>
      <c r="I26" s="36">
        <f>'[1]вспомогат'!K24</f>
        <v>145.59619299754723</v>
      </c>
      <c r="J26" s="37">
        <f>'[1]вспомогат'!L24</f>
        <v>3403579.3499999996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32381340</v>
      </c>
      <c r="D27" s="38">
        <f>'[1]вспомогат'!D25</f>
        <v>4263580</v>
      </c>
      <c r="E27" s="33">
        <f>'[1]вспомогат'!G25</f>
        <v>47000209.9</v>
      </c>
      <c r="F27" s="38">
        <f>'[1]вспомогат'!H25</f>
        <v>5429845</v>
      </c>
      <c r="G27" s="39">
        <f>'[1]вспомогат'!I25</f>
        <v>127.3541249372593</v>
      </c>
      <c r="H27" s="35">
        <f>'[1]вспомогат'!J25</f>
        <v>1166265</v>
      </c>
      <c r="I27" s="36">
        <f>'[1]вспомогат'!K25</f>
        <v>145.145969561482</v>
      </c>
      <c r="J27" s="37">
        <f>'[1]вспомогат'!L25</f>
        <v>14618869.899999999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13803478</v>
      </c>
      <c r="D28" s="38">
        <f>'[1]вспомогат'!D26</f>
        <v>2616050</v>
      </c>
      <c r="E28" s="33">
        <f>'[1]вспомогат'!G26</f>
        <v>19057790.28</v>
      </c>
      <c r="F28" s="38">
        <f>'[1]вспомогат'!H26</f>
        <v>1938260.6900000013</v>
      </c>
      <c r="G28" s="39">
        <f>'[1]вспомогат'!I26</f>
        <v>74.09111790676789</v>
      </c>
      <c r="H28" s="35">
        <f>'[1]вспомогат'!J26</f>
        <v>-677789.3099999987</v>
      </c>
      <c r="I28" s="36">
        <f>'[1]вспомогат'!K26</f>
        <v>138.06513314977573</v>
      </c>
      <c r="J28" s="37">
        <f>'[1]вспомогат'!L26</f>
        <v>5254312.280000001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10103771</v>
      </c>
      <c r="D29" s="38">
        <f>'[1]вспомогат'!D27</f>
        <v>2356147</v>
      </c>
      <c r="E29" s="33">
        <f>'[1]вспомогат'!G27</f>
        <v>12522453.44</v>
      </c>
      <c r="F29" s="38">
        <f>'[1]вспомогат'!H27</f>
        <v>1287096.9100000001</v>
      </c>
      <c r="G29" s="39">
        <f>'[1]вспомогат'!I27</f>
        <v>54.62719049363219</v>
      </c>
      <c r="H29" s="35">
        <f>'[1]вспомогат'!J27</f>
        <v>-1069050.0899999999</v>
      </c>
      <c r="I29" s="36">
        <f>'[1]вспомогат'!K27</f>
        <v>123.93841309348757</v>
      </c>
      <c r="J29" s="37">
        <f>'[1]вспомогат'!L27</f>
        <v>2418682.4399999995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20900572</v>
      </c>
      <c r="D30" s="38">
        <f>'[1]вспомогат'!D28</f>
        <v>3630867</v>
      </c>
      <c r="E30" s="33">
        <f>'[1]вспомогат'!G28</f>
        <v>26933141.32</v>
      </c>
      <c r="F30" s="38">
        <f>'[1]вспомогат'!H28</f>
        <v>2980068.2300000004</v>
      </c>
      <c r="G30" s="39">
        <f>'[1]вспомогат'!I28</f>
        <v>82.07594026440518</v>
      </c>
      <c r="H30" s="35">
        <f>'[1]вспомогат'!J28</f>
        <v>-650798.7699999996</v>
      </c>
      <c r="I30" s="36">
        <f>'[1]вспомогат'!K28</f>
        <v>128.8631780986664</v>
      </c>
      <c r="J30" s="37">
        <f>'[1]вспомогат'!L28</f>
        <v>6032569.32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36914459</v>
      </c>
      <c r="D31" s="38">
        <f>'[1]вспомогат'!D29</f>
        <v>5584305</v>
      </c>
      <c r="E31" s="33">
        <f>'[1]вспомогат'!G29</f>
        <v>47200510.38</v>
      </c>
      <c r="F31" s="38">
        <f>'[1]вспомогат'!H29</f>
        <v>5451024.770000003</v>
      </c>
      <c r="G31" s="39">
        <f>'[1]вспомогат'!I29</f>
        <v>97.61330675885367</v>
      </c>
      <c r="H31" s="35">
        <f>'[1]вспомогат'!J29</f>
        <v>-133280.22999999672</v>
      </c>
      <c r="I31" s="36">
        <f>'[1]вспомогат'!K29</f>
        <v>127.86455946706413</v>
      </c>
      <c r="J31" s="37">
        <f>'[1]вспомогат'!L29</f>
        <v>10286051.380000003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13447144</v>
      </c>
      <c r="D32" s="38">
        <f>'[1]вспомогат'!D30</f>
        <v>2463423</v>
      </c>
      <c r="E32" s="33">
        <f>'[1]вспомогат'!G30</f>
        <v>19894383.19</v>
      </c>
      <c r="F32" s="38">
        <f>'[1]вспомогат'!H30</f>
        <v>1987362.870000001</v>
      </c>
      <c r="G32" s="39">
        <f>'[1]вспомогат'!I30</f>
        <v>80.67485243094674</v>
      </c>
      <c r="H32" s="35">
        <f>'[1]вспомогат'!J30</f>
        <v>-476060.12999999896</v>
      </c>
      <c r="I32" s="36">
        <f>'[1]вспомогат'!K30</f>
        <v>147.94504461319073</v>
      </c>
      <c r="J32" s="37">
        <f>'[1]вспомогат'!L30</f>
        <v>6447239.190000001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17825438</v>
      </c>
      <c r="D33" s="38">
        <f>'[1]вспомогат'!D31</f>
        <v>3141047</v>
      </c>
      <c r="E33" s="33">
        <f>'[1]вспомогат'!G31</f>
        <v>21608094.39</v>
      </c>
      <c r="F33" s="38">
        <f>'[1]вспомогат'!H31</f>
        <v>2695992.830000002</v>
      </c>
      <c r="G33" s="39">
        <f>'[1]вспомогат'!I31</f>
        <v>85.83102481433744</v>
      </c>
      <c r="H33" s="35">
        <f>'[1]вспомогат'!J31</f>
        <v>-445054.16999999806</v>
      </c>
      <c r="I33" s="36">
        <f>'[1]вспомогат'!K31</f>
        <v>121.22055228039838</v>
      </c>
      <c r="J33" s="37">
        <f>'[1]вспомогат'!L31</f>
        <v>3782656.3900000006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6374984</v>
      </c>
      <c r="D34" s="38">
        <f>'[1]вспомогат'!D32</f>
        <v>1260919</v>
      </c>
      <c r="E34" s="33">
        <f>'[1]вспомогат'!G32</f>
        <v>8839111.61</v>
      </c>
      <c r="F34" s="38">
        <f>'[1]вспомогат'!H32</f>
        <v>958489.1899999995</v>
      </c>
      <c r="G34" s="39">
        <f>'[1]вспомогат'!I32</f>
        <v>76.01512785515958</v>
      </c>
      <c r="H34" s="35">
        <f>'[1]вспомогат'!J32</f>
        <v>-302429.8100000005</v>
      </c>
      <c r="I34" s="36">
        <f>'[1]вспомогат'!K32</f>
        <v>138.65307912929663</v>
      </c>
      <c r="J34" s="37">
        <f>'[1]вспомогат'!L32</f>
        <v>2464127.6099999994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12369951</v>
      </c>
      <c r="D35" s="38">
        <f>'[1]вспомогат'!D33</f>
        <v>2372593</v>
      </c>
      <c r="E35" s="33">
        <f>'[1]вспомогат'!G33</f>
        <v>15780122.35</v>
      </c>
      <c r="F35" s="38">
        <f>'[1]вспомогат'!H33</f>
        <v>1613666.709999999</v>
      </c>
      <c r="G35" s="39">
        <f>'[1]вспомогат'!I33</f>
        <v>68.01279064719482</v>
      </c>
      <c r="H35" s="35">
        <f>'[1]вспомогат'!J33</f>
        <v>-758926.290000001</v>
      </c>
      <c r="I35" s="36">
        <f>'[1]вспомогат'!K33</f>
        <v>127.56818802273347</v>
      </c>
      <c r="J35" s="37">
        <f>'[1]вспомогат'!L33</f>
        <v>3410171.3499999996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10994845</v>
      </c>
      <c r="D36" s="38">
        <f>'[1]вспомогат'!D34</f>
        <v>1917030</v>
      </c>
      <c r="E36" s="33">
        <f>'[1]вспомогат'!G34</f>
        <v>13964267.87</v>
      </c>
      <c r="F36" s="38">
        <f>'[1]вспомогат'!H34</f>
        <v>1560407.5599999987</v>
      </c>
      <c r="G36" s="39">
        <f>'[1]вспомогат'!I34</f>
        <v>81.39713828161264</v>
      </c>
      <c r="H36" s="35">
        <f>'[1]вспомогат'!J34</f>
        <v>-356622.44000000134</v>
      </c>
      <c r="I36" s="36">
        <f>'[1]вспомогат'!K34</f>
        <v>127.00741001805847</v>
      </c>
      <c r="J36" s="37">
        <f>'[1]вспомогат'!L34</f>
        <v>2969422.869999999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28491163</v>
      </c>
      <c r="D37" s="38">
        <f>'[1]вспомогат'!D35</f>
        <v>5568312</v>
      </c>
      <c r="E37" s="33">
        <f>'[1]вспомогат'!G35</f>
        <v>33129792.68</v>
      </c>
      <c r="F37" s="38">
        <f>'[1]вспомогат'!H35</f>
        <v>3460608.5599999987</v>
      </c>
      <c r="G37" s="39">
        <f>'[1]вспомогат'!I35</f>
        <v>62.148251750261096</v>
      </c>
      <c r="H37" s="35">
        <f>'[1]вспомогат'!J35</f>
        <v>-2107703.4400000013</v>
      </c>
      <c r="I37" s="36">
        <f>'[1]вспомогат'!K35</f>
        <v>116.28094184853038</v>
      </c>
      <c r="J37" s="37">
        <f>'[1]вспомогат'!L35</f>
        <v>4638629.68</v>
      </c>
    </row>
    <row r="38" spans="1:10" ht="18.75" customHeight="1">
      <c r="A38" s="51" t="s">
        <v>40</v>
      </c>
      <c r="B38" s="41">
        <f>SUM(B18:B37)</f>
        <v>907370322</v>
      </c>
      <c r="C38" s="41">
        <f>SUM(C18:C37)</f>
        <v>384743550</v>
      </c>
      <c r="D38" s="41">
        <f>SUM(D18:D37)</f>
        <v>68954145</v>
      </c>
      <c r="E38" s="41">
        <f>SUM(E18:E37)</f>
        <v>508498536.2800001</v>
      </c>
      <c r="F38" s="41">
        <f>SUM(F18:F37)</f>
        <v>56249211.640000015</v>
      </c>
      <c r="G38" s="42">
        <f>F38/D38*100</f>
        <v>81.57480835996157</v>
      </c>
      <c r="H38" s="41">
        <f>SUM(H18:H37)</f>
        <v>-12704933.359999985</v>
      </c>
      <c r="I38" s="43">
        <f>E38/C38*100</f>
        <v>132.16557789727733</v>
      </c>
      <c r="J38" s="41">
        <f>SUM(J18:J37)</f>
        <v>123754986.28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3201160</v>
      </c>
      <c r="D39" s="38">
        <f>'[1]вспомогат'!D36</f>
        <v>672840</v>
      </c>
      <c r="E39" s="33">
        <f>'[1]вспомогат'!G36</f>
        <v>3215032.86</v>
      </c>
      <c r="F39" s="38">
        <f>'[1]вспомогат'!H36</f>
        <v>294041.11999999965</v>
      </c>
      <c r="G39" s="39">
        <f>'[1]вспомогат'!I36</f>
        <v>43.70149218239101</v>
      </c>
      <c r="H39" s="35">
        <f>'[1]вспомогат'!J36</f>
        <v>-378798.88000000035</v>
      </c>
      <c r="I39" s="36">
        <f>'[1]вспомогат'!K36</f>
        <v>100.4333697784553</v>
      </c>
      <c r="J39" s="37">
        <f>'[1]вспомогат'!L36</f>
        <v>13872.85999999987</v>
      </c>
    </row>
    <row r="40" spans="1:10" ht="12.75" customHeight="1">
      <c r="A40" s="50" t="s">
        <v>42</v>
      </c>
      <c r="B40" s="33">
        <f>'[1]вспомогат'!B37</f>
        <v>14978365</v>
      </c>
      <c r="C40" s="33">
        <f>'[1]вспомогат'!C37</f>
        <v>8502763</v>
      </c>
      <c r="D40" s="38">
        <f>'[1]вспомогат'!D37</f>
        <v>1696194</v>
      </c>
      <c r="E40" s="33">
        <f>'[1]вспомогат'!G37</f>
        <v>9576919.91</v>
      </c>
      <c r="F40" s="38">
        <f>'[1]вспомогат'!H37</f>
        <v>1055280.1600000001</v>
      </c>
      <c r="G40" s="39">
        <f>'[1]вспомогат'!I37</f>
        <v>62.214591019659316</v>
      </c>
      <c r="H40" s="35">
        <f>'[1]вспомогат'!J37</f>
        <v>-640913.8399999999</v>
      </c>
      <c r="I40" s="36">
        <f>'[1]вспомогат'!K37</f>
        <v>112.6330336385949</v>
      </c>
      <c r="J40" s="37">
        <f>'[1]вспомогат'!L37</f>
        <v>1074156.9100000001</v>
      </c>
    </row>
    <row r="41" spans="1:10" ht="12.75" customHeight="1">
      <c r="A41" s="50" t="s">
        <v>43</v>
      </c>
      <c r="B41" s="33">
        <f>'[1]вспомогат'!B38</f>
        <v>10169245</v>
      </c>
      <c r="C41" s="33">
        <f>'[1]вспомогат'!C38</f>
        <v>3328223</v>
      </c>
      <c r="D41" s="38">
        <f>'[1]вспомогат'!D38</f>
        <v>543041</v>
      </c>
      <c r="E41" s="33">
        <f>'[1]вспомогат'!G38</f>
        <v>5134268.94</v>
      </c>
      <c r="F41" s="38">
        <f>'[1]вспомогат'!H38</f>
        <v>685028.1900000004</v>
      </c>
      <c r="G41" s="39">
        <f>'[1]вспомогат'!I38</f>
        <v>126.14667953248473</v>
      </c>
      <c r="H41" s="35">
        <f>'[1]вспомогат'!J38</f>
        <v>141987.1900000004</v>
      </c>
      <c r="I41" s="36">
        <f>'[1]вспомогат'!K38</f>
        <v>154.2645712141284</v>
      </c>
      <c r="J41" s="37">
        <f>'[1]вспомогат'!L38</f>
        <v>1806045.9400000004</v>
      </c>
    </row>
    <row r="42" spans="1:10" ht="12.75" customHeight="1">
      <c r="A42" s="50" t="s">
        <v>44</v>
      </c>
      <c r="B42" s="33">
        <f>'[1]вспомогат'!B39</f>
        <v>6196100</v>
      </c>
      <c r="C42" s="33">
        <f>'[1]вспомогат'!C39</f>
        <v>2551090</v>
      </c>
      <c r="D42" s="38">
        <f>'[1]вспомогат'!D39</f>
        <v>549578</v>
      </c>
      <c r="E42" s="33">
        <f>'[1]вспомогат'!G39</f>
        <v>3614834.15</v>
      </c>
      <c r="F42" s="38">
        <f>'[1]вспомогат'!H39</f>
        <v>270492.2999999998</v>
      </c>
      <c r="G42" s="39">
        <f>'[1]вспомогат'!I39</f>
        <v>49.21818195051472</v>
      </c>
      <c r="H42" s="35">
        <f>'[1]вспомогат'!J39</f>
        <v>-279085.7000000002</v>
      </c>
      <c r="I42" s="36">
        <f>'[1]вспомогат'!K39</f>
        <v>141.69763316856717</v>
      </c>
      <c r="J42" s="37">
        <f>'[1]вспомогат'!L39</f>
        <v>1063744.15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2178652</v>
      </c>
      <c r="D43" s="38">
        <f>'[1]вспомогат'!D40</f>
        <v>356900</v>
      </c>
      <c r="E43" s="33">
        <f>'[1]вспомогат'!G40</f>
        <v>4378813.25</v>
      </c>
      <c r="F43" s="38">
        <f>'[1]вспомогат'!H40</f>
        <v>492709.39000000013</v>
      </c>
      <c r="G43" s="39">
        <f>'[1]вспомогат'!I40</f>
        <v>138.0525049033343</v>
      </c>
      <c r="H43" s="35">
        <f>'[1]вспомогат'!J40</f>
        <v>135809.39000000013</v>
      </c>
      <c r="I43" s="36">
        <f>'[1]вспомогат'!K40</f>
        <v>200.98727332313743</v>
      </c>
      <c r="J43" s="37">
        <f>'[1]вспомогат'!L40</f>
        <v>2200161.25</v>
      </c>
    </row>
    <row r="44" spans="1:10" ht="14.25" customHeight="1">
      <c r="A44" s="50" t="s">
        <v>46</v>
      </c>
      <c r="B44" s="33">
        <f>'[1]вспомогат'!B41</f>
        <v>9290270</v>
      </c>
      <c r="C44" s="33">
        <f>'[1]вспомогат'!C41</f>
        <v>2837549</v>
      </c>
      <c r="D44" s="38">
        <f>'[1]вспомогат'!D41</f>
        <v>490658</v>
      </c>
      <c r="E44" s="33">
        <f>'[1]вспомогат'!G41</f>
        <v>4184106.14</v>
      </c>
      <c r="F44" s="38">
        <f>'[1]вспомогат'!H41</f>
        <v>426819.81000000006</v>
      </c>
      <c r="G44" s="39">
        <f>'[1]вспомогат'!I41</f>
        <v>86.98926951155389</v>
      </c>
      <c r="H44" s="35">
        <f>'[1]вспомогат'!J41</f>
        <v>-63838.189999999944</v>
      </c>
      <c r="I44" s="36">
        <f>'[1]вспомогат'!K41</f>
        <v>147.45493875171846</v>
      </c>
      <c r="J44" s="37">
        <f>'[1]вспомогат'!L41</f>
        <v>1346557.1400000001</v>
      </c>
    </row>
    <row r="45" spans="1:10" ht="15" customHeight="1">
      <c r="A45" s="51" t="s">
        <v>47</v>
      </c>
      <c r="B45" s="41">
        <f>SUM(B39:B44)</f>
        <v>56485242</v>
      </c>
      <c r="C45" s="41">
        <f>SUM(C39:C44)</f>
        <v>22599437</v>
      </c>
      <c r="D45" s="41">
        <f>SUM(D39:D44)</f>
        <v>4309211</v>
      </c>
      <c r="E45" s="41">
        <f>SUM(E39:E44)</f>
        <v>30103975.25</v>
      </c>
      <c r="F45" s="41">
        <f>SUM(F39:F44)</f>
        <v>3224370.97</v>
      </c>
      <c r="G45" s="42">
        <f>F45/D45*100</f>
        <v>74.82508909403602</v>
      </c>
      <c r="H45" s="41">
        <f>SUM(H39:H44)</f>
        <v>-1084840.0299999998</v>
      </c>
      <c r="I45" s="43">
        <f>E45/C45*100</f>
        <v>133.20674869024393</v>
      </c>
      <c r="J45" s="41">
        <f>SUM(J39:J44)</f>
        <v>7504538.25</v>
      </c>
    </row>
    <row r="46" spans="1:10" ht="15.75" customHeight="1">
      <c r="A46" s="52" t="s">
        <v>48</v>
      </c>
      <c r="B46" s="53">
        <f>'[1]вспомогат'!B42</f>
        <v>5548164925</v>
      </c>
      <c r="C46" s="53">
        <f>'[1]вспомогат'!C42</f>
        <v>2786718306</v>
      </c>
      <c r="D46" s="53">
        <f>'[1]вспомогат'!D42</f>
        <v>427205395</v>
      </c>
      <c r="E46" s="53">
        <f>'[1]вспомогат'!G42</f>
        <v>3168930927.39</v>
      </c>
      <c r="F46" s="53">
        <f>'[1]вспомогат'!H42</f>
        <v>326498177.33</v>
      </c>
      <c r="G46" s="54">
        <f>'[1]вспомогат'!I42</f>
        <v>76.42651079581988</v>
      </c>
      <c r="H46" s="53">
        <f>'[1]вспомогат'!J42</f>
        <v>-99622377.64000005</v>
      </c>
      <c r="I46" s="54">
        <f>'[1]вспомогат'!K42</f>
        <v>113.71550976527011</v>
      </c>
      <c r="J46" s="53">
        <f>'[1]вспомогат'!L42</f>
        <v>382212621.38999987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22.06.2016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2016-06-23T05:03:24Z</dcterms:created>
  <dcterms:modified xsi:type="dcterms:W3CDTF">2016-06-23T05:04:24Z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