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<sst xmlns="http://schemas.openxmlformats.org/spreadsheetml/2006/main" count="54" uniqueCount="49">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</sst>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305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13.05.2016</v>
          </cell>
        </row>
        <row r="6">
          <cell r="G6" t="str">
            <v>Фактично надійшло на 13.05.2016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1080428875</v>
          </cell>
          <cell r="C10">
            <v>530487830</v>
          </cell>
          <cell r="D10">
            <v>126509050</v>
          </cell>
          <cell r="G10">
            <v>570477616.15</v>
          </cell>
          <cell r="H10">
            <v>32756844.850000024</v>
          </cell>
          <cell r="I10">
            <v>25.89288659586016</v>
          </cell>
          <cell r="J10">
            <v>-93752205.14999998</v>
          </cell>
          <cell r="K10">
            <v>107.53830415864583</v>
          </cell>
          <cell r="L10">
            <v>39989786.149999976</v>
          </cell>
        </row>
        <row r="11">
          <cell r="B11">
            <v>2669270000</v>
          </cell>
          <cell r="C11">
            <v>1165945000</v>
          </cell>
          <cell r="D11">
            <v>222860000</v>
          </cell>
          <cell r="G11">
            <v>1079935059.85</v>
          </cell>
          <cell r="H11">
            <v>99402357.31999993</v>
          </cell>
          <cell r="I11">
            <v>44.60305004038407</v>
          </cell>
          <cell r="J11">
            <v>-123457642.68000007</v>
          </cell>
          <cell r="K11">
            <v>92.6231563109752</v>
          </cell>
          <cell r="L11">
            <v>-86009940.1500001</v>
          </cell>
        </row>
        <row r="12">
          <cell r="B12">
            <v>189308400</v>
          </cell>
          <cell r="C12">
            <v>71321236</v>
          </cell>
          <cell r="D12">
            <v>16126152</v>
          </cell>
          <cell r="G12">
            <v>83301544.6</v>
          </cell>
          <cell r="H12">
            <v>6797807.780000001</v>
          </cell>
          <cell r="I12">
            <v>42.15393591726036</v>
          </cell>
          <cell r="J12">
            <v>-9328344.219999999</v>
          </cell>
          <cell r="K12">
            <v>116.79767383728459</v>
          </cell>
          <cell r="L12">
            <v>11980308.599999994</v>
          </cell>
        </row>
        <row r="13">
          <cell r="B13">
            <v>297912086</v>
          </cell>
          <cell r="C13">
            <v>131583014</v>
          </cell>
          <cell r="D13">
            <v>25293473</v>
          </cell>
          <cell r="G13">
            <v>147850353.94</v>
          </cell>
          <cell r="H13">
            <v>13343062.849999994</v>
          </cell>
          <cell r="I13">
            <v>52.75298829069458</v>
          </cell>
          <cell r="J13">
            <v>-11950410.150000006</v>
          </cell>
          <cell r="K13">
            <v>112.36279626487351</v>
          </cell>
          <cell r="L13">
            <v>16267339.939999998</v>
          </cell>
        </row>
        <row r="14">
          <cell r="B14">
            <v>310690000</v>
          </cell>
          <cell r="C14">
            <v>109607000</v>
          </cell>
          <cell r="D14">
            <v>24663000</v>
          </cell>
          <cell r="G14">
            <v>110009698</v>
          </cell>
          <cell r="H14">
            <v>8188570.120000005</v>
          </cell>
          <cell r="I14">
            <v>33.20184130073392</v>
          </cell>
          <cell r="J14">
            <v>-16474429.879999995</v>
          </cell>
          <cell r="K14">
            <v>100.36740171704362</v>
          </cell>
          <cell r="L14">
            <v>402698</v>
          </cell>
        </row>
        <row r="15">
          <cell r="B15">
            <v>36700000</v>
          </cell>
          <cell r="C15">
            <v>16489200</v>
          </cell>
          <cell r="D15">
            <v>3021200</v>
          </cell>
          <cell r="G15">
            <v>15891027.02</v>
          </cell>
          <cell r="H15">
            <v>1229994.92</v>
          </cell>
          <cell r="I15">
            <v>40.712131603336424</v>
          </cell>
          <cell r="J15">
            <v>-1791205.08</v>
          </cell>
          <cell r="K15">
            <v>96.37233474031487</v>
          </cell>
          <cell r="L15">
            <v>-598172.9800000004</v>
          </cell>
        </row>
        <row r="16">
          <cell r="B16">
            <v>30430463</v>
          </cell>
          <cell r="C16">
            <v>10396126</v>
          </cell>
          <cell r="D16">
            <v>2105069</v>
          </cell>
          <cell r="G16">
            <v>12461738.69</v>
          </cell>
          <cell r="H16">
            <v>635108.459999999</v>
          </cell>
          <cell r="I16">
            <v>30.170434318304963</v>
          </cell>
          <cell r="J16">
            <v>-1469960.540000001</v>
          </cell>
          <cell r="K16">
            <v>119.8690617062548</v>
          </cell>
          <cell r="L16">
            <v>2065612.6899999995</v>
          </cell>
        </row>
        <row r="17">
          <cell r="B17">
            <v>130927670</v>
          </cell>
          <cell r="C17">
            <v>48280530</v>
          </cell>
          <cell r="D17">
            <v>10127615</v>
          </cell>
          <cell r="G17">
            <v>58936233.35</v>
          </cell>
          <cell r="H17">
            <v>5340022.359999999</v>
          </cell>
          <cell r="I17">
            <v>52.72734360459002</v>
          </cell>
          <cell r="J17">
            <v>-4787592.640000001</v>
          </cell>
          <cell r="K17">
            <v>122.07039431837224</v>
          </cell>
          <cell r="L17">
            <v>10655703.350000001</v>
          </cell>
        </row>
        <row r="18">
          <cell r="B18">
            <v>16163740</v>
          </cell>
          <cell r="C18">
            <v>4960270</v>
          </cell>
          <cell r="D18">
            <v>990055</v>
          </cell>
          <cell r="G18">
            <v>5329386.44</v>
          </cell>
          <cell r="H18">
            <v>272056.4400000004</v>
          </cell>
          <cell r="I18">
            <v>27.47892187807752</v>
          </cell>
          <cell r="J18">
            <v>-717998.5599999996</v>
          </cell>
          <cell r="K18">
            <v>107.44145863027619</v>
          </cell>
          <cell r="L18">
            <v>369116.4400000004</v>
          </cell>
        </row>
        <row r="19">
          <cell r="B19">
            <v>11285802</v>
          </cell>
          <cell r="C19">
            <v>2566904</v>
          </cell>
          <cell r="D19">
            <v>502985</v>
          </cell>
          <cell r="G19">
            <v>3977726.35</v>
          </cell>
          <cell r="H19">
            <v>249041.58000000007</v>
          </cell>
          <cell r="I19">
            <v>49.512725031561594</v>
          </cell>
          <cell r="J19">
            <v>-253943.41999999993</v>
          </cell>
          <cell r="K19">
            <v>154.9620223428691</v>
          </cell>
          <cell r="L19">
            <v>1410822.35</v>
          </cell>
        </row>
        <row r="20">
          <cell r="B20">
            <v>69860206</v>
          </cell>
          <cell r="C20">
            <v>21611395</v>
          </cell>
          <cell r="D20">
            <v>4894895</v>
          </cell>
          <cell r="G20">
            <v>28326443.82</v>
          </cell>
          <cell r="H20">
            <v>1927227.2800000012</v>
          </cell>
          <cell r="I20">
            <v>39.37218837176285</v>
          </cell>
          <cell r="J20">
            <v>-2967667.719999999</v>
          </cell>
          <cell r="K20">
            <v>131.0717971699652</v>
          </cell>
          <cell r="L20">
            <v>6715048.82</v>
          </cell>
        </row>
        <row r="21">
          <cell r="B21">
            <v>54672430</v>
          </cell>
          <cell r="C21">
            <v>17616415</v>
          </cell>
          <cell r="D21">
            <v>3767575</v>
          </cell>
          <cell r="G21">
            <v>20962188.19</v>
          </cell>
          <cell r="H21">
            <v>1529041.0400000028</v>
          </cell>
          <cell r="I21">
            <v>40.58422300816846</v>
          </cell>
          <cell r="J21">
            <v>-2238533.959999997</v>
          </cell>
          <cell r="K21">
            <v>118.99236132890829</v>
          </cell>
          <cell r="L21">
            <v>3345773.1900000013</v>
          </cell>
        </row>
        <row r="22">
          <cell r="B22">
            <v>63800683</v>
          </cell>
          <cell r="C22">
            <v>23700094</v>
          </cell>
          <cell r="D22">
            <v>5370581</v>
          </cell>
          <cell r="G22">
            <v>30384340.88</v>
          </cell>
          <cell r="H22">
            <v>1780780.7699999996</v>
          </cell>
          <cell r="I22">
            <v>33.15806557986928</v>
          </cell>
          <cell r="J22">
            <v>-3589800.2300000004</v>
          </cell>
          <cell r="K22">
            <v>128.203461471503</v>
          </cell>
          <cell r="L22">
            <v>6684246.879999999</v>
          </cell>
        </row>
        <row r="23">
          <cell r="B23">
            <v>39121000</v>
          </cell>
          <cell r="C23">
            <v>11776875</v>
          </cell>
          <cell r="D23">
            <v>2797350</v>
          </cell>
          <cell r="G23">
            <v>14692393.07</v>
          </cell>
          <cell r="H23">
            <v>1025738.870000001</v>
          </cell>
          <cell r="I23">
            <v>36.668234936636495</v>
          </cell>
          <cell r="J23">
            <v>-1771611.129999999</v>
          </cell>
          <cell r="K23">
            <v>124.75629630101363</v>
          </cell>
          <cell r="L23">
            <v>2915518.0700000003</v>
          </cell>
        </row>
        <row r="24">
          <cell r="B24">
            <v>20359808</v>
          </cell>
          <cell r="C24">
            <v>6167924</v>
          </cell>
          <cell r="D24">
            <v>1151517</v>
          </cell>
          <cell r="G24">
            <v>8539460.03</v>
          </cell>
          <cell r="H24">
            <v>634368.1899999995</v>
          </cell>
          <cell r="I24">
            <v>55.08978069798357</v>
          </cell>
          <cell r="J24">
            <v>-517148.8100000005</v>
          </cell>
          <cell r="K24">
            <v>138.44950148542685</v>
          </cell>
          <cell r="L24">
            <v>2371536.0299999993</v>
          </cell>
        </row>
        <row r="25">
          <cell r="B25">
            <v>58989940</v>
          </cell>
          <cell r="C25">
            <v>24726590</v>
          </cell>
          <cell r="D25">
            <v>3644870</v>
          </cell>
          <cell r="G25">
            <v>35053299.86</v>
          </cell>
          <cell r="H25">
            <v>1777717.8000000007</v>
          </cell>
          <cell r="I25">
            <v>48.773146916076584</v>
          </cell>
          <cell r="J25">
            <v>-1867152.1999999993</v>
          </cell>
          <cell r="K25">
            <v>141.76358268568373</v>
          </cell>
          <cell r="L25">
            <v>10326709.86</v>
          </cell>
        </row>
        <row r="26">
          <cell r="B26">
            <v>37451780</v>
          </cell>
          <cell r="C26">
            <v>11187428</v>
          </cell>
          <cell r="D26">
            <v>2496818</v>
          </cell>
          <cell r="G26">
            <v>14431104.21</v>
          </cell>
          <cell r="H26">
            <v>1364418.83</v>
          </cell>
          <cell r="I26">
            <v>54.646307019574515</v>
          </cell>
          <cell r="J26">
            <v>-1132399.17</v>
          </cell>
          <cell r="K26">
            <v>128.99394043027584</v>
          </cell>
          <cell r="L26">
            <v>3243676.210000001</v>
          </cell>
        </row>
        <row r="27">
          <cell r="B27">
            <v>26181750</v>
          </cell>
          <cell r="C27">
            <v>6902287</v>
          </cell>
          <cell r="D27">
            <v>1571744</v>
          </cell>
          <cell r="G27">
            <v>9526042.91</v>
          </cell>
          <cell r="H27">
            <v>742497.5899999999</v>
          </cell>
          <cell r="I27">
            <v>47.24036420689373</v>
          </cell>
          <cell r="J27">
            <v>-829246.4100000001</v>
          </cell>
          <cell r="K27">
            <v>138.01284863987834</v>
          </cell>
          <cell r="L27">
            <v>2623755.91</v>
          </cell>
        </row>
        <row r="28">
          <cell r="B28">
            <v>50103887</v>
          </cell>
          <cell r="C28">
            <v>16516651</v>
          </cell>
          <cell r="D28">
            <v>3217157</v>
          </cell>
          <cell r="G28">
            <v>20377376.37</v>
          </cell>
          <cell r="H28">
            <v>1439680.6400000006</v>
          </cell>
          <cell r="I28">
            <v>44.75008959774113</v>
          </cell>
          <cell r="J28">
            <v>-1777476.3599999994</v>
          </cell>
          <cell r="K28">
            <v>123.37474691449253</v>
          </cell>
          <cell r="L28">
            <v>3860725.370000001</v>
          </cell>
        </row>
        <row r="29">
          <cell r="B29">
            <v>77353686</v>
          </cell>
          <cell r="C29">
            <v>31330154</v>
          </cell>
          <cell r="D29">
            <v>5947655</v>
          </cell>
          <cell r="G29">
            <v>35986728.36</v>
          </cell>
          <cell r="H29">
            <v>2838172.2699999996</v>
          </cell>
          <cell r="I29">
            <v>47.71918125715092</v>
          </cell>
          <cell r="J29">
            <v>-3109482.7300000004</v>
          </cell>
          <cell r="K29">
            <v>114.86291564350432</v>
          </cell>
          <cell r="L29">
            <v>4656574.359999999</v>
          </cell>
        </row>
        <row r="30">
          <cell r="B30">
            <v>34134100</v>
          </cell>
          <cell r="C30">
            <v>10592210</v>
          </cell>
          <cell r="D30">
            <v>2162082</v>
          </cell>
          <cell r="G30">
            <v>15193845.37</v>
          </cell>
          <cell r="H30">
            <v>1028290.8899999987</v>
          </cell>
          <cell r="I30">
            <v>47.560216957543645</v>
          </cell>
          <cell r="J30">
            <v>-1133791.1100000013</v>
          </cell>
          <cell r="K30">
            <v>143.4435813678165</v>
          </cell>
          <cell r="L30">
            <v>4601635.369999999</v>
          </cell>
        </row>
        <row r="31">
          <cell r="B31">
            <v>43759684</v>
          </cell>
          <cell r="C31">
            <v>14684391</v>
          </cell>
          <cell r="D31">
            <v>2754022</v>
          </cell>
          <cell r="G31">
            <v>15945123.76</v>
          </cell>
          <cell r="H31">
            <v>1138898.2599999998</v>
          </cell>
          <cell r="I31">
            <v>41.354000076978316</v>
          </cell>
          <cell r="J31">
            <v>-1615123.7400000002</v>
          </cell>
          <cell r="K31">
            <v>108.58552976422379</v>
          </cell>
          <cell r="L31">
            <v>1260732.7599999998</v>
          </cell>
        </row>
        <row r="32">
          <cell r="B32">
            <v>15911706</v>
          </cell>
          <cell r="C32">
            <v>5114065</v>
          </cell>
          <cell r="D32">
            <v>1290277</v>
          </cell>
          <cell r="G32">
            <v>6439674.05</v>
          </cell>
          <cell r="H32">
            <v>377918.1099999994</v>
          </cell>
          <cell r="I32">
            <v>29.289688183235025</v>
          </cell>
          <cell r="J32">
            <v>-912358.8900000006</v>
          </cell>
          <cell r="K32">
            <v>125.92084867908405</v>
          </cell>
          <cell r="L32">
            <v>1325609.0499999998</v>
          </cell>
        </row>
        <row r="33">
          <cell r="B33">
            <v>31909022</v>
          </cell>
          <cell r="C33">
            <v>9997358</v>
          </cell>
          <cell r="D33">
            <v>2154611</v>
          </cell>
          <cell r="G33">
            <v>12262224.56</v>
          </cell>
          <cell r="H33">
            <v>792066.8300000001</v>
          </cell>
          <cell r="I33">
            <v>36.761477129746396</v>
          </cell>
          <cell r="J33">
            <v>-1362544.17</v>
          </cell>
          <cell r="K33">
            <v>122.65465095878332</v>
          </cell>
          <cell r="L33">
            <v>2264866.5600000005</v>
          </cell>
        </row>
        <row r="34">
          <cell r="B34">
            <v>29919379</v>
          </cell>
          <cell r="C34">
            <v>9077815</v>
          </cell>
          <cell r="D34">
            <v>1867075</v>
          </cell>
          <cell r="G34">
            <v>10623080.05</v>
          </cell>
          <cell r="H34">
            <v>671278.7000000011</v>
          </cell>
          <cell r="I34">
            <v>35.95349410173673</v>
          </cell>
          <cell r="J34">
            <v>-1195796.2999999989</v>
          </cell>
          <cell r="K34">
            <v>117.02243381254189</v>
          </cell>
          <cell r="L34">
            <v>1545265.0500000007</v>
          </cell>
        </row>
        <row r="35">
          <cell r="B35">
            <v>65033586</v>
          </cell>
          <cell r="C35">
            <v>22922851</v>
          </cell>
          <cell r="D35">
            <v>4784845</v>
          </cell>
          <cell r="G35">
            <v>24749866.56</v>
          </cell>
          <cell r="H35">
            <v>1016543.6399999969</v>
          </cell>
          <cell r="I35">
            <v>21.24506938051278</v>
          </cell>
          <cell r="J35">
            <v>-3768301.360000003</v>
          </cell>
          <cell r="K35">
            <v>107.9702806601151</v>
          </cell>
          <cell r="L35">
            <v>1827015.5599999987</v>
          </cell>
        </row>
        <row r="36">
          <cell r="B36">
            <v>8020900</v>
          </cell>
          <cell r="C36">
            <v>2528320</v>
          </cell>
          <cell r="D36">
            <v>559995</v>
          </cell>
          <cell r="G36">
            <v>2581950.33</v>
          </cell>
          <cell r="H36">
            <v>94590.80000000028</v>
          </cell>
          <cell r="I36">
            <v>16.89136510147417</v>
          </cell>
          <cell r="J36">
            <v>-465404.1999999997</v>
          </cell>
          <cell r="K36">
            <v>102.12118442285787</v>
          </cell>
          <cell r="L36">
            <v>53630.330000000075</v>
          </cell>
        </row>
        <row r="37">
          <cell r="B37">
            <v>14978365</v>
          </cell>
          <cell r="C37">
            <v>6806569</v>
          </cell>
          <cell r="D37">
            <v>1962663</v>
          </cell>
          <cell r="G37">
            <v>7200522.37</v>
          </cell>
          <cell r="H37">
            <v>441374.78000000026</v>
          </cell>
          <cell r="I37">
            <v>22.488566809482844</v>
          </cell>
          <cell r="J37">
            <v>-1521288.2199999997</v>
          </cell>
          <cell r="K37">
            <v>105.78784068743003</v>
          </cell>
          <cell r="L37">
            <v>393953.3700000001</v>
          </cell>
        </row>
        <row r="38">
          <cell r="B38">
            <v>10169245</v>
          </cell>
          <cell r="C38">
            <v>2785182</v>
          </cell>
          <cell r="D38">
            <v>547402</v>
          </cell>
          <cell r="G38">
            <v>3777509.15</v>
          </cell>
          <cell r="H38">
            <v>241327.50999999978</v>
          </cell>
          <cell r="I38">
            <v>44.08597520652094</v>
          </cell>
          <cell r="J38">
            <v>-306074.4900000002</v>
          </cell>
          <cell r="K38">
            <v>135.6288080994348</v>
          </cell>
          <cell r="L38">
            <v>992327.1499999999</v>
          </cell>
        </row>
        <row r="39">
          <cell r="B39">
            <v>6196100</v>
          </cell>
          <cell r="C39">
            <v>2001512</v>
          </cell>
          <cell r="D39">
            <v>549576</v>
          </cell>
          <cell r="G39">
            <v>2742557.83</v>
          </cell>
          <cell r="H39">
            <v>137310.54000000004</v>
          </cell>
          <cell r="I39">
            <v>24.98481374732522</v>
          </cell>
          <cell r="J39">
            <v>-412265.45999999996</v>
          </cell>
          <cell r="K39">
            <v>137.024301128347</v>
          </cell>
          <cell r="L39">
            <v>741045.8300000001</v>
          </cell>
        </row>
        <row r="40">
          <cell r="B40">
            <v>7830362</v>
          </cell>
          <cell r="C40">
            <v>1821752</v>
          </cell>
          <cell r="D40">
            <v>304102</v>
          </cell>
          <cell r="G40">
            <v>3624494.67</v>
          </cell>
          <cell r="H40">
            <v>177845.6799999997</v>
          </cell>
          <cell r="I40">
            <v>58.48224608848337</v>
          </cell>
          <cell r="J40">
            <v>-126256.3200000003</v>
          </cell>
          <cell r="K40">
            <v>198.95653579631036</v>
          </cell>
          <cell r="L40">
            <v>1802742.67</v>
          </cell>
        </row>
        <row r="41">
          <cell r="B41">
            <v>9290270</v>
          </cell>
          <cell r="C41">
            <v>2346891</v>
          </cell>
          <cell r="D41">
            <v>473559</v>
          </cell>
          <cell r="G41">
            <v>3289140</v>
          </cell>
          <cell r="H41">
            <v>367586.31000000006</v>
          </cell>
          <cell r="I41">
            <v>77.62207243448019</v>
          </cell>
          <cell r="J41">
            <v>-105972.68999999994</v>
          </cell>
          <cell r="K41">
            <v>140.1488181598549</v>
          </cell>
          <cell r="L41">
            <v>942249</v>
          </cell>
        </row>
        <row r="42">
          <cell r="B42">
            <v>5548164925</v>
          </cell>
          <cell r="C42">
            <v>2353851839</v>
          </cell>
          <cell r="D42">
            <v>486468970</v>
          </cell>
          <cell r="G42">
            <v>2414879750.7900004</v>
          </cell>
          <cell r="H42">
            <v>189759542.00999996</v>
          </cell>
          <cell r="I42">
            <v>39.00753258938591</v>
          </cell>
          <cell r="J42">
            <v>-293772166.61000013</v>
          </cell>
          <cell r="K42">
            <v>102.5926828009671</v>
          </cell>
          <cell r="L42">
            <v>61027911.79000044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3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49" sqref="D49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13.05.2016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13.05.2016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530487830</v>
      </c>
      <c r="D10" s="33">
        <f>'[1]вспомогат'!D10</f>
        <v>126509050</v>
      </c>
      <c r="E10" s="33">
        <f>'[1]вспомогат'!G10</f>
        <v>570477616.15</v>
      </c>
      <c r="F10" s="33">
        <f>'[1]вспомогат'!H10</f>
        <v>32756844.850000024</v>
      </c>
      <c r="G10" s="34">
        <f>'[1]вспомогат'!I10</f>
        <v>25.89288659586016</v>
      </c>
      <c r="H10" s="35">
        <f>'[1]вспомогат'!J10</f>
        <v>-93752205.14999998</v>
      </c>
      <c r="I10" s="36">
        <f>'[1]вспомогат'!K10</f>
        <v>107.53830415864583</v>
      </c>
      <c r="J10" s="37">
        <f>'[1]вспомогат'!L10</f>
        <v>39989786.149999976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2669270000</v>
      </c>
      <c r="C12" s="33">
        <f>'[1]вспомогат'!C11</f>
        <v>1165945000</v>
      </c>
      <c r="D12" s="38">
        <f>'[1]вспомогат'!D11</f>
        <v>222860000</v>
      </c>
      <c r="E12" s="33">
        <f>'[1]вспомогат'!G11</f>
        <v>1079935059.85</v>
      </c>
      <c r="F12" s="38">
        <f>'[1]вспомогат'!H11</f>
        <v>99402357.31999993</v>
      </c>
      <c r="G12" s="39">
        <f>'[1]вспомогат'!I11</f>
        <v>44.60305004038407</v>
      </c>
      <c r="H12" s="35">
        <f>'[1]вспомогат'!J11</f>
        <v>-123457642.68000007</v>
      </c>
      <c r="I12" s="36">
        <f>'[1]вспомогат'!K11</f>
        <v>92.6231563109752</v>
      </c>
      <c r="J12" s="37">
        <f>'[1]вспомогат'!L11</f>
        <v>-86009940.1500001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71321236</v>
      </c>
      <c r="D13" s="38">
        <f>'[1]вспомогат'!D12</f>
        <v>16126152</v>
      </c>
      <c r="E13" s="33">
        <f>'[1]вспомогат'!G12</f>
        <v>83301544.6</v>
      </c>
      <c r="F13" s="38">
        <f>'[1]вспомогат'!H12</f>
        <v>6797807.780000001</v>
      </c>
      <c r="G13" s="39">
        <f>'[1]вспомогат'!I12</f>
        <v>42.15393591726036</v>
      </c>
      <c r="H13" s="35">
        <f>'[1]вспомогат'!J12</f>
        <v>-9328344.219999999</v>
      </c>
      <c r="I13" s="36">
        <f>'[1]вспомогат'!K12</f>
        <v>116.79767383728459</v>
      </c>
      <c r="J13" s="37">
        <f>'[1]вспомогат'!L12</f>
        <v>11980308.599999994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131583014</v>
      </c>
      <c r="D14" s="38">
        <f>'[1]вспомогат'!D13</f>
        <v>25293473</v>
      </c>
      <c r="E14" s="33">
        <f>'[1]вспомогат'!G13</f>
        <v>147850353.94</v>
      </c>
      <c r="F14" s="38">
        <f>'[1]вспомогат'!H13</f>
        <v>13343062.849999994</v>
      </c>
      <c r="G14" s="39">
        <f>'[1]вспомогат'!I13</f>
        <v>52.75298829069458</v>
      </c>
      <c r="H14" s="35">
        <f>'[1]вспомогат'!J13</f>
        <v>-11950410.150000006</v>
      </c>
      <c r="I14" s="36">
        <f>'[1]вспомогат'!K13</f>
        <v>112.36279626487351</v>
      </c>
      <c r="J14" s="37">
        <f>'[1]вспомогат'!L13</f>
        <v>16267339.939999998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109607000</v>
      </c>
      <c r="D15" s="38">
        <f>'[1]вспомогат'!D14</f>
        <v>24663000</v>
      </c>
      <c r="E15" s="33">
        <f>'[1]вспомогат'!G14</f>
        <v>110009698</v>
      </c>
      <c r="F15" s="38">
        <f>'[1]вспомогат'!H14</f>
        <v>8188570.120000005</v>
      </c>
      <c r="G15" s="39">
        <f>'[1]вспомогат'!I14</f>
        <v>33.20184130073392</v>
      </c>
      <c r="H15" s="35">
        <f>'[1]вспомогат'!J14</f>
        <v>-16474429.879999995</v>
      </c>
      <c r="I15" s="36">
        <f>'[1]вспомогат'!K14</f>
        <v>100.36740171704362</v>
      </c>
      <c r="J15" s="37">
        <f>'[1]вспомогат'!L14</f>
        <v>402698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16489200</v>
      </c>
      <c r="D16" s="38">
        <f>'[1]вспомогат'!D15</f>
        <v>3021200</v>
      </c>
      <c r="E16" s="33">
        <f>'[1]вспомогат'!G15</f>
        <v>15891027.02</v>
      </c>
      <c r="F16" s="38">
        <f>'[1]вспомогат'!H15</f>
        <v>1229994.92</v>
      </c>
      <c r="G16" s="39">
        <f>'[1]вспомогат'!I15</f>
        <v>40.712131603336424</v>
      </c>
      <c r="H16" s="35">
        <f>'[1]вспомогат'!J15</f>
        <v>-1791205.08</v>
      </c>
      <c r="I16" s="36">
        <f>'[1]вспомогат'!K15</f>
        <v>96.37233474031487</v>
      </c>
      <c r="J16" s="37">
        <f>'[1]вспомогат'!L15</f>
        <v>-598172.9800000004</v>
      </c>
    </row>
    <row r="17" spans="1:10" ht="18" customHeight="1">
      <c r="A17" s="40" t="s">
        <v>19</v>
      </c>
      <c r="B17" s="41">
        <f>SUM(B12:B16)</f>
        <v>3503880486</v>
      </c>
      <c r="C17" s="41">
        <f>SUM(C12:C16)</f>
        <v>1494945450</v>
      </c>
      <c r="D17" s="41">
        <f>SUM(D12:D16)</f>
        <v>291963825</v>
      </c>
      <c r="E17" s="41">
        <f>SUM(E12:E16)</f>
        <v>1436987683.4099998</v>
      </c>
      <c r="F17" s="41">
        <f>SUM(F12:F16)</f>
        <v>128961792.98999994</v>
      </c>
      <c r="G17" s="42">
        <f>F17/D17*100</f>
        <v>44.17046974569536</v>
      </c>
      <c r="H17" s="41">
        <f>SUM(H12:H16)</f>
        <v>-163002032.01000008</v>
      </c>
      <c r="I17" s="43">
        <f>E17/C17*100</f>
        <v>96.12308485302924</v>
      </c>
      <c r="J17" s="41">
        <f>SUM(J12:J16)</f>
        <v>-57957766.59000011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10396126</v>
      </c>
      <c r="D18" s="45">
        <f>'[1]вспомогат'!D16</f>
        <v>2105069</v>
      </c>
      <c r="E18" s="44">
        <f>'[1]вспомогат'!G16</f>
        <v>12461738.69</v>
      </c>
      <c r="F18" s="45">
        <f>'[1]вспомогат'!H16</f>
        <v>635108.459999999</v>
      </c>
      <c r="G18" s="46">
        <f>'[1]вспомогат'!I16</f>
        <v>30.170434318304963</v>
      </c>
      <c r="H18" s="47">
        <f>'[1]вспомогат'!J16</f>
        <v>-1469960.540000001</v>
      </c>
      <c r="I18" s="48">
        <f>'[1]вспомогат'!K16</f>
        <v>119.8690617062548</v>
      </c>
      <c r="J18" s="49">
        <f>'[1]вспомогат'!L16</f>
        <v>2065612.6899999995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48280530</v>
      </c>
      <c r="D19" s="38">
        <f>'[1]вспомогат'!D17</f>
        <v>10127615</v>
      </c>
      <c r="E19" s="33">
        <f>'[1]вспомогат'!G17</f>
        <v>58936233.35</v>
      </c>
      <c r="F19" s="38">
        <f>'[1]вспомогат'!H17</f>
        <v>5340022.359999999</v>
      </c>
      <c r="G19" s="39">
        <f>'[1]вспомогат'!I17</f>
        <v>52.72734360459002</v>
      </c>
      <c r="H19" s="35">
        <f>'[1]вспомогат'!J17</f>
        <v>-4787592.640000001</v>
      </c>
      <c r="I19" s="36">
        <f>'[1]вспомогат'!K17</f>
        <v>122.07039431837224</v>
      </c>
      <c r="J19" s="37">
        <f>'[1]вспомогат'!L17</f>
        <v>10655703.350000001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4960270</v>
      </c>
      <c r="D20" s="38">
        <f>'[1]вспомогат'!D18</f>
        <v>990055</v>
      </c>
      <c r="E20" s="33">
        <f>'[1]вспомогат'!G18</f>
        <v>5329386.44</v>
      </c>
      <c r="F20" s="38">
        <f>'[1]вспомогат'!H18</f>
        <v>272056.4400000004</v>
      </c>
      <c r="G20" s="39">
        <f>'[1]вспомогат'!I18</f>
        <v>27.47892187807752</v>
      </c>
      <c r="H20" s="35">
        <f>'[1]вспомогат'!J18</f>
        <v>-717998.5599999996</v>
      </c>
      <c r="I20" s="36">
        <f>'[1]вспомогат'!K18</f>
        <v>107.44145863027619</v>
      </c>
      <c r="J20" s="37">
        <f>'[1]вспомогат'!L18</f>
        <v>369116.4400000004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2566904</v>
      </c>
      <c r="D21" s="38">
        <f>'[1]вспомогат'!D19</f>
        <v>502985</v>
      </c>
      <c r="E21" s="33">
        <f>'[1]вспомогат'!G19</f>
        <v>3977726.35</v>
      </c>
      <c r="F21" s="38">
        <f>'[1]вспомогат'!H19</f>
        <v>249041.58000000007</v>
      </c>
      <c r="G21" s="39">
        <f>'[1]вспомогат'!I19</f>
        <v>49.512725031561594</v>
      </c>
      <c r="H21" s="35">
        <f>'[1]вспомогат'!J19</f>
        <v>-253943.41999999993</v>
      </c>
      <c r="I21" s="36">
        <f>'[1]вспомогат'!K19</f>
        <v>154.9620223428691</v>
      </c>
      <c r="J21" s="37">
        <f>'[1]вспомогат'!L19</f>
        <v>1410822.35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21611395</v>
      </c>
      <c r="D22" s="38">
        <f>'[1]вспомогат'!D20</f>
        <v>4894895</v>
      </c>
      <c r="E22" s="33">
        <f>'[1]вспомогат'!G20</f>
        <v>28326443.82</v>
      </c>
      <c r="F22" s="38">
        <f>'[1]вспомогат'!H20</f>
        <v>1927227.2800000012</v>
      </c>
      <c r="G22" s="39">
        <f>'[1]вспомогат'!I20</f>
        <v>39.37218837176285</v>
      </c>
      <c r="H22" s="35">
        <f>'[1]вспомогат'!J20</f>
        <v>-2967667.719999999</v>
      </c>
      <c r="I22" s="36">
        <f>'[1]вспомогат'!K20</f>
        <v>131.0717971699652</v>
      </c>
      <c r="J22" s="37">
        <f>'[1]вспомогат'!L20</f>
        <v>6715048.82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17616415</v>
      </c>
      <c r="D23" s="38">
        <f>'[1]вспомогат'!D21</f>
        <v>3767575</v>
      </c>
      <c r="E23" s="33">
        <f>'[1]вспомогат'!G21</f>
        <v>20962188.19</v>
      </c>
      <c r="F23" s="38">
        <f>'[1]вспомогат'!H21</f>
        <v>1529041.0400000028</v>
      </c>
      <c r="G23" s="39">
        <f>'[1]вспомогат'!I21</f>
        <v>40.58422300816846</v>
      </c>
      <c r="H23" s="35">
        <f>'[1]вспомогат'!J21</f>
        <v>-2238533.959999997</v>
      </c>
      <c r="I23" s="36">
        <f>'[1]вспомогат'!K21</f>
        <v>118.99236132890829</v>
      </c>
      <c r="J23" s="37">
        <f>'[1]вспомогат'!L21</f>
        <v>3345773.1900000013</v>
      </c>
    </row>
    <row r="24" spans="1:10" ht="12.75">
      <c r="A24" s="32" t="s">
        <v>26</v>
      </c>
      <c r="B24" s="33">
        <f>'[1]вспомогат'!B22</f>
        <v>63800683</v>
      </c>
      <c r="C24" s="33">
        <f>'[1]вспомогат'!C22</f>
        <v>23700094</v>
      </c>
      <c r="D24" s="38">
        <f>'[1]вспомогат'!D22</f>
        <v>5370581</v>
      </c>
      <c r="E24" s="33">
        <f>'[1]вспомогат'!G22</f>
        <v>30384340.88</v>
      </c>
      <c r="F24" s="38">
        <f>'[1]вспомогат'!H22</f>
        <v>1780780.7699999996</v>
      </c>
      <c r="G24" s="39">
        <f>'[1]вспомогат'!I22</f>
        <v>33.15806557986928</v>
      </c>
      <c r="H24" s="35">
        <f>'[1]вспомогат'!J22</f>
        <v>-3589800.2300000004</v>
      </c>
      <c r="I24" s="36">
        <f>'[1]вспомогат'!K22</f>
        <v>128.203461471503</v>
      </c>
      <c r="J24" s="37">
        <f>'[1]вспомогат'!L22</f>
        <v>6684246.879999999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11776875</v>
      </c>
      <c r="D25" s="38">
        <f>'[1]вспомогат'!D23</f>
        <v>2797350</v>
      </c>
      <c r="E25" s="33">
        <f>'[1]вспомогат'!G23</f>
        <v>14692393.07</v>
      </c>
      <c r="F25" s="38">
        <f>'[1]вспомогат'!H23</f>
        <v>1025738.870000001</v>
      </c>
      <c r="G25" s="39">
        <f>'[1]вспомогат'!I23</f>
        <v>36.668234936636495</v>
      </c>
      <c r="H25" s="35">
        <f>'[1]вспомогат'!J23</f>
        <v>-1771611.129999999</v>
      </c>
      <c r="I25" s="36">
        <f>'[1]вспомогат'!K23</f>
        <v>124.75629630101363</v>
      </c>
      <c r="J25" s="37">
        <f>'[1]вспомогат'!L23</f>
        <v>2915518.0700000003</v>
      </c>
    </row>
    <row r="26" spans="1:10" ht="12.75">
      <c r="A26" s="32" t="s">
        <v>28</v>
      </c>
      <c r="B26" s="33">
        <f>'[1]вспомогат'!B24</f>
        <v>20359808</v>
      </c>
      <c r="C26" s="33">
        <f>'[1]вспомогат'!C24</f>
        <v>6167924</v>
      </c>
      <c r="D26" s="38">
        <f>'[1]вспомогат'!D24</f>
        <v>1151517</v>
      </c>
      <c r="E26" s="33">
        <f>'[1]вспомогат'!G24</f>
        <v>8539460.03</v>
      </c>
      <c r="F26" s="38">
        <f>'[1]вспомогат'!H24</f>
        <v>634368.1899999995</v>
      </c>
      <c r="G26" s="39">
        <f>'[1]вспомогат'!I24</f>
        <v>55.08978069798357</v>
      </c>
      <c r="H26" s="35">
        <f>'[1]вспомогат'!J24</f>
        <v>-517148.8100000005</v>
      </c>
      <c r="I26" s="36">
        <f>'[1]вспомогат'!K24</f>
        <v>138.44950148542685</v>
      </c>
      <c r="J26" s="37">
        <f>'[1]вспомогат'!L24</f>
        <v>2371536.0299999993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24726590</v>
      </c>
      <c r="D27" s="38">
        <f>'[1]вспомогат'!D25</f>
        <v>3644870</v>
      </c>
      <c r="E27" s="33">
        <f>'[1]вспомогат'!G25</f>
        <v>35053299.86</v>
      </c>
      <c r="F27" s="38">
        <f>'[1]вспомогат'!H25</f>
        <v>1777717.8000000007</v>
      </c>
      <c r="G27" s="39">
        <f>'[1]вспомогат'!I25</f>
        <v>48.773146916076584</v>
      </c>
      <c r="H27" s="35">
        <f>'[1]вспомогат'!J25</f>
        <v>-1867152.1999999993</v>
      </c>
      <c r="I27" s="36">
        <f>'[1]вспомогат'!K25</f>
        <v>141.76358268568373</v>
      </c>
      <c r="J27" s="37">
        <f>'[1]вспомогат'!L25</f>
        <v>10326709.86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11187428</v>
      </c>
      <c r="D28" s="38">
        <f>'[1]вспомогат'!D26</f>
        <v>2496818</v>
      </c>
      <c r="E28" s="33">
        <f>'[1]вспомогат'!G26</f>
        <v>14431104.21</v>
      </c>
      <c r="F28" s="38">
        <f>'[1]вспомогат'!H26</f>
        <v>1364418.83</v>
      </c>
      <c r="G28" s="39">
        <f>'[1]вспомогат'!I26</f>
        <v>54.646307019574515</v>
      </c>
      <c r="H28" s="35">
        <f>'[1]вспомогат'!J26</f>
        <v>-1132399.17</v>
      </c>
      <c r="I28" s="36">
        <f>'[1]вспомогат'!K26</f>
        <v>128.99394043027584</v>
      </c>
      <c r="J28" s="37">
        <f>'[1]вспомогат'!L26</f>
        <v>3243676.210000001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6902287</v>
      </c>
      <c r="D29" s="38">
        <f>'[1]вспомогат'!D27</f>
        <v>1571744</v>
      </c>
      <c r="E29" s="33">
        <f>'[1]вспомогат'!G27</f>
        <v>9526042.91</v>
      </c>
      <c r="F29" s="38">
        <f>'[1]вспомогат'!H27</f>
        <v>742497.5899999999</v>
      </c>
      <c r="G29" s="39">
        <f>'[1]вспомогат'!I27</f>
        <v>47.24036420689373</v>
      </c>
      <c r="H29" s="35">
        <f>'[1]вспомогат'!J27</f>
        <v>-829246.4100000001</v>
      </c>
      <c r="I29" s="36">
        <f>'[1]вспомогат'!K27</f>
        <v>138.01284863987834</v>
      </c>
      <c r="J29" s="37">
        <f>'[1]вспомогат'!L27</f>
        <v>2623755.91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16516651</v>
      </c>
      <c r="D30" s="38">
        <f>'[1]вспомогат'!D28</f>
        <v>3217157</v>
      </c>
      <c r="E30" s="33">
        <f>'[1]вспомогат'!G28</f>
        <v>20377376.37</v>
      </c>
      <c r="F30" s="38">
        <f>'[1]вспомогат'!H28</f>
        <v>1439680.6400000006</v>
      </c>
      <c r="G30" s="39">
        <f>'[1]вспомогат'!I28</f>
        <v>44.75008959774113</v>
      </c>
      <c r="H30" s="35">
        <f>'[1]вспомогат'!J28</f>
        <v>-1777476.3599999994</v>
      </c>
      <c r="I30" s="36">
        <f>'[1]вспомогат'!K28</f>
        <v>123.37474691449253</v>
      </c>
      <c r="J30" s="37">
        <f>'[1]вспомогат'!L28</f>
        <v>3860725.370000001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31330154</v>
      </c>
      <c r="D31" s="38">
        <f>'[1]вспомогат'!D29</f>
        <v>5947655</v>
      </c>
      <c r="E31" s="33">
        <f>'[1]вспомогат'!G29</f>
        <v>35986728.36</v>
      </c>
      <c r="F31" s="38">
        <f>'[1]вспомогат'!H29</f>
        <v>2838172.2699999996</v>
      </c>
      <c r="G31" s="39">
        <f>'[1]вспомогат'!I29</f>
        <v>47.71918125715092</v>
      </c>
      <c r="H31" s="35">
        <f>'[1]вспомогат'!J29</f>
        <v>-3109482.7300000004</v>
      </c>
      <c r="I31" s="36">
        <f>'[1]вспомогат'!K29</f>
        <v>114.86291564350432</v>
      </c>
      <c r="J31" s="37">
        <f>'[1]вспомогат'!L29</f>
        <v>4656574.359999999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10592210</v>
      </c>
      <c r="D32" s="38">
        <f>'[1]вспомогат'!D30</f>
        <v>2162082</v>
      </c>
      <c r="E32" s="33">
        <f>'[1]вспомогат'!G30</f>
        <v>15193845.37</v>
      </c>
      <c r="F32" s="38">
        <f>'[1]вспомогат'!H30</f>
        <v>1028290.8899999987</v>
      </c>
      <c r="G32" s="39">
        <f>'[1]вспомогат'!I30</f>
        <v>47.560216957543645</v>
      </c>
      <c r="H32" s="35">
        <f>'[1]вспомогат'!J30</f>
        <v>-1133791.1100000013</v>
      </c>
      <c r="I32" s="36">
        <f>'[1]вспомогат'!K30</f>
        <v>143.4435813678165</v>
      </c>
      <c r="J32" s="37">
        <f>'[1]вспомогат'!L30</f>
        <v>4601635.369999999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14684391</v>
      </c>
      <c r="D33" s="38">
        <f>'[1]вспомогат'!D31</f>
        <v>2754022</v>
      </c>
      <c r="E33" s="33">
        <f>'[1]вспомогат'!G31</f>
        <v>15945123.76</v>
      </c>
      <c r="F33" s="38">
        <f>'[1]вспомогат'!H31</f>
        <v>1138898.2599999998</v>
      </c>
      <c r="G33" s="39">
        <f>'[1]вспомогат'!I31</f>
        <v>41.354000076978316</v>
      </c>
      <c r="H33" s="35">
        <f>'[1]вспомогат'!J31</f>
        <v>-1615123.7400000002</v>
      </c>
      <c r="I33" s="36">
        <f>'[1]вспомогат'!K31</f>
        <v>108.58552976422379</v>
      </c>
      <c r="J33" s="37">
        <f>'[1]вспомогат'!L31</f>
        <v>1260732.7599999998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5114065</v>
      </c>
      <c r="D34" s="38">
        <f>'[1]вспомогат'!D32</f>
        <v>1290277</v>
      </c>
      <c r="E34" s="33">
        <f>'[1]вспомогат'!G32</f>
        <v>6439674.05</v>
      </c>
      <c r="F34" s="38">
        <f>'[1]вспомогат'!H32</f>
        <v>377918.1099999994</v>
      </c>
      <c r="G34" s="39">
        <f>'[1]вспомогат'!I32</f>
        <v>29.289688183235025</v>
      </c>
      <c r="H34" s="35">
        <f>'[1]вспомогат'!J32</f>
        <v>-912358.8900000006</v>
      </c>
      <c r="I34" s="36">
        <f>'[1]вспомогат'!K32</f>
        <v>125.92084867908405</v>
      </c>
      <c r="J34" s="37">
        <f>'[1]вспомогат'!L32</f>
        <v>1325609.0499999998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9997358</v>
      </c>
      <c r="D35" s="38">
        <f>'[1]вспомогат'!D33</f>
        <v>2154611</v>
      </c>
      <c r="E35" s="33">
        <f>'[1]вспомогат'!G33</f>
        <v>12262224.56</v>
      </c>
      <c r="F35" s="38">
        <f>'[1]вспомогат'!H33</f>
        <v>792066.8300000001</v>
      </c>
      <c r="G35" s="39">
        <f>'[1]вспомогат'!I33</f>
        <v>36.761477129746396</v>
      </c>
      <c r="H35" s="35">
        <f>'[1]вспомогат'!J33</f>
        <v>-1362544.17</v>
      </c>
      <c r="I35" s="36">
        <f>'[1]вспомогат'!K33</f>
        <v>122.65465095878332</v>
      </c>
      <c r="J35" s="37">
        <f>'[1]вспомогат'!L33</f>
        <v>2264866.5600000005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9077815</v>
      </c>
      <c r="D36" s="38">
        <f>'[1]вспомогат'!D34</f>
        <v>1867075</v>
      </c>
      <c r="E36" s="33">
        <f>'[1]вспомогат'!G34</f>
        <v>10623080.05</v>
      </c>
      <c r="F36" s="38">
        <f>'[1]вспомогат'!H34</f>
        <v>671278.7000000011</v>
      </c>
      <c r="G36" s="39">
        <f>'[1]вспомогат'!I34</f>
        <v>35.95349410173673</v>
      </c>
      <c r="H36" s="35">
        <f>'[1]вспомогат'!J34</f>
        <v>-1195796.2999999989</v>
      </c>
      <c r="I36" s="36">
        <f>'[1]вспомогат'!K34</f>
        <v>117.02243381254189</v>
      </c>
      <c r="J36" s="37">
        <f>'[1]вспомогат'!L34</f>
        <v>1545265.0500000007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22922851</v>
      </c>
      <c r="D37" s="38">
        <f>'[1]вспомогат'!D35</f>
        <v>4784845</v>
      </c>
      <c r="E37" s="33">
        <f>'[1]вспомогат'!G35</f>
        <v>24749866.56</v>
      </c>
      <c r="F37" s="38">
        <f>'[1]вспомогат'!H35</f>
        <v>1016543.6399999969</v>
      </c>
      <c r="G37" s="39">
        <f>'[1]вспомогат'!I35</f>
        <v>21.24506938051278</v>
      </c>
      <c r="H37" s="35">
        <f>'[1]вспомогат'!J35</f>
        <v>-3768301.360000003</v>
      </c>
      <c r="I37" s="36">
        <f>'[1]вспомогат'!K35</f>
        <v>107.9702806601151</v>
      </c>
      <c r="J37" s="37">
        <f>'[1]вспомогат'!L35</f>
        <v>1827015.5599999987</v>
      </c>
    </row>
    <row r="38" spans="1:10" ht="18.75" customHeight="1">
      <c r="A38" s="50" t="s">
        <v>40</v>
      </c>
      <c r="B38" s="41">
        <f>SUM(B18:B37)</f>
        <v>907370322</v>
      </c>
      <c r="C38" s="41">
        <f>SUM(C18:C37)</f>
        <v>310128333</v>
      </c>
      <c r="D38" s="41">
        <f>SUM(D18:D37)</f>
        <v>63598798</v>
      </c>
      <c r="E38" s="41">
        <f>SUM(E18:E37)</f>
        <v>384198276.88000005</v>
      </c>
      <c r="F38" s="41">
        <f>SUM(F18:F37)</f>
        <v>26580868.55</v>
      </c>
      <c r="G38" s="42">
        <f>F38/D38*100</f>
        <v>41.79460836665498</v>
      </c>
      <c r="H38" s="41">
        <f>SUM(H18:H37)</f>
        <v>-37017929.45</v>
      </c>
      <c r="I38" s="43">
        <f>E38/C38*100</f>
        <v>123.88364299497914</v>
      </c>
      <c r="J38" s="41">
        <f>SUM(J18:J37)</f>
        <v>74069943.88</v>
      </c>
    </row>
    <row r="39" spans="1:10" ht="12" customHeight="1">
      <c r="A39" s="51" t="s">
        <v>41</v>
      </c>
      <c r="B39" s="33">
        <f>'[1]вспомогат'!B36</f>
        <v>8020900</v>
      </c>
      <c r="C39" s="33">
        <f>'[1]вспомогат'!C36</f>
        <v>2528320</v>
      </c>
      <c r="D39" s="38">
        <f>'[1]вспомогат'!D36</f>
        <v>559995</v>
      </c>
      <c r="E39" s="33">
        <f>'[1]вспомогат'!G36</f>
        <v>2581950.33</v>
      </c>
      <c r="F39" s="38">
        <f>'[1]вспомогат'!H36</f>
        <v>94590.80000000028</v>
      </c>
      <c r="G39" s="39">
        <f>'[1]вспомогат'!I36</f>
        <v>16.89136510147417</v>
      </c>
      <c r="H39" s="35">
        <f>'[1]вспомогат'!J36</f>
        <v>-465404.1999999997</v>
      </c>
      <c r="I39" s="36">
        <f>'[1]вспомогат'!K36</f>
        <v>102.12118442285787</v>
      </c>
      <c r="J39" s="37">
        <f>'[1]вспомогат'!L36</f>
        <v>53630.330000000075</v>
      </c>
    </row>
    <row r="40" spans="1:10" ht="12.75" customHeight="1">
      <c r="A40" s="51" t="s">
        <v>42</v>
      </c>
      <c r="B40" s="33">
        <f>'[1]вспомогат'!B37</f>
        <v>14978365</v>
      </c>
      <c r="C40" s="33">
        <f>'[1]вспомогат'!C37</f>
        <v>6806569</v>
      </c>
      <c r="D40" s="38">
        <f>'[1]вспомогат'!D37</f>
        <v>1962663</v>
      </c>
      <c r="E40" s="33">
        <f>'[1]вспомогат'!G37</f>
        <v>7200522.37</v>
      </c>
      <c r="F40" s="38">
        <f>'[1]вспомогат'!H37</f>
        <v>441374.78000000026</v>
      </c>
      <c r="G40" s="39">
        <f>'[1]вспомогат'!I37</f>
        <v>22.488566809482844</v>
      </c>
      <c r="H40" s="35">
        <f>'[1]вспомогат'!J37</f>
        <v>-1521288.2199999997</v>
      </c>
      <c r="I40" s="36">
        <f>'[1]вспомогат'!K37</f>
        <v>105.78784068743003</v>
      </c>
      <c r="J40" s="37">
        <f>'[1]вспомогат'!L37</f>
        <v>393953.3700000001</v>
      </c>
    </row>
    <row r="41" spans="1:10" ht="12.75" customHeight="1">
      <c r="A41" s="51" t="s">
        <v>43</v>
      </c>
      <c r="B41" s="33">
        <f>'[1]вспомогат'!B38</f>
        <v>10169245</v>
      </c>
      <c r="C41" s="33">
        <f>'[1]вспомогат'!C38</f>
        <v>2785182</v>
      </c>
      <c r="D41" s="38">
        <f>'[1]вспомогат'!D38</f>
        <v>547402</v>
      </c>
      <c r="E41" s="33">
        <f>'[1]вспомогат'!G38</f>
        <v>3777509.15</v>
      </c>
      <c r="F41" s="38">
        <f>'[1]вспомогат'!H38</f>
        <v>241327.50999999978</v>
      </c>
      <c r="G41" s="39">
        <f>'[1]вспомогат'!I38</f>
        <v>44.08597520652094</v>
      </c>
      <c r="H41" s="35">
        <f>'[1]вспомогат'!J38</f>
        <v>-306074.4900000002</v>
      </c>
      <c r="I41" s="36">
        <f>'[1]вспомогат'!K38</f>
        <v>135.6288080994348</v>
      </c>
      <c r="J41" s="37">
        <f>'[1]вспомогат'!L38</f>
        <v>992327.1499999999</v>
      </c>
    </row>
    <row r="42" spans="1:10" ht="12.75" customHeight="1">
      <c r="A42" s="51" t="s">
        <v>44</v>
      </c>
      <c r="B42" s="33">
        <f>'[1]вспомогат'!B39</f>
        <v>6196100</v>
      </c>
      <c r="C42" s="33">
        <f>'[1]вспомогат'!C39</f>
        <v>2001512</v>
      </c>
      <c r="D42" s="38">
        <f>'[1]вспомогат'!D39</f>
        <v>549576</v>
      </c>
      <c r="E42" s="33">
        <f>'[1]вспомогат'!G39</f>
        <v>2742557.83</v>
      </c>
      <c r="F42" s="38">
        <f>'[1]вспомогат'!H39</f>
        <v>137310.54000000004</v>
      </c>
      <c r="G42" s="39">
        <f>'[1]вспомогат'!I39</f>
        <v>24.98481374732522</v>
      </c>
      <c r="H42" s="35">
        <f>'[1]вспомогат'!J39</f>
        <v>-412265.45999999996</v>
      </c>
      <c r="I42" s="36">
        <f>'[1]вспомогат'!K39</f>
        <v>137.024301128347</v>
      </c>
      <c r="J42" s="37">
        <f>'[1]вспомогат'!L39</f>
        <v>741045.8300000001</v>
      </c>
    </row>
    <row r="43" spans="1:10" ht="12" customHeight="1">
      <c r="A43" s="51" t="s">
        <v>45</v>
      </c>
      <c r="B43" s="33">
        <f>'[1]вспомогат'!B40</f>
        <v>7830362</v>
      </c>
      <c r="C43" s="33">
        <f>'[1]вспомогат'!C40</f>
        <v>1821752</v>
      </c>
      <c r="D43" s="38">
        <f>'[1]вспомогат'!D40</f>
        <v>304102</v>
      </c>
      <c r="E43" s="33">
        <f>'[1]вспомогат'!G40</f>
        <v>3624494.67</v>
      </c>
      <c r="F43" s="38">
        <f>'[1]вспомогат'!H40</f>
        <v>177845.6799999997</v>
      </c>
      <c r="G43" s="39">
        <f>'[1]вспомогат'!I40</f>
        <v>58.48224608848337</v>
      </c>
      <c r="H43" s="35">
        <f>'[1]вспомогат'!J40</f>
        <v>-126256.3200000003</v>
      </c>
      <c r="I43" s="36">
        <f>'[1]вспомогат'!K40</f>
        <v>198.95653579631036</v>
      </c>
      <c r="J43" s="37">
        <f>'[1]вспомогат'!L40</f>
        <v>1802742.67</v>
      </c>
    </row>
    <row r="44" spans="1:10" ht="14.25" customHeight="1">
      <c r="A44" s="51" t="s">
        <v>46</v>
      </c>
      <c r="B44" s="33">
        <f>'[1]вспомогат'!B41</f>
        <v>9290270</v>
      </c>
      <c r="C44" s="33">
        <f>'[1]вспомогат'!C41</f>
        <v>2346891</v>
      </c>
      <c r="D44" s="38">
        <f>'[1]вспомогат'!D41</f>
        <v>473559</v>
      </c>
      <c r="E44" s="33">
        <f>'[1]вспомогат'!G41</f>
        <v>3289140</v>
      </c>
      <c r="F44" s="38">
        <f>'[1]вспомогат'!H41</f>
        <v>367586.31000000006</v>
      </c>
      <c r="G44" s="39">
        <f>'[1]вспомогат'!I41</f>
        <v>77.62207243448019</v>
      </c>
      <c r="H44" s="35">
        <f>'[1]вспомогат'!J41</f>
        <v>-105972.68999999994</v>
      </c>
      <c r="I44" s="36">
        <f>'[1]вспомогат'!K41</f>
        <v>140.1488181598549</v>
      </c>
      <c r="J44" s="37">
        <f>'[1]вспомогат'!L41</f>
        <v>942249</v>
      </c>
    </row>
    <row r="45" spans="1:10" ht="15" customHeight="1">
      <c r="A45" s="50" t="s">
        <v>47</v>
      </c>
      <c r="B45" s="41">
        <f>SUM(B39:B44)</f>
        <v>56485242</v>
      </c>
      <c r="C45" s="41">
        <f>SUM(C39:C44)</f>
        <v>18290226</v>
      </c>
      <c r="D45" s="41">
        <f>SUM(D39:D44)</f>
        <v>4397297</v>
      </c>
      <c r="E45" s="41">
        <f>SUM(E39:E44)</f>
        <v>23216174.35</v>
      </c>
      <c r="F45" s="41">
        <f>SUM(F39:F44)</f>
        <v>1460035.62</v>
      </c>
      <c r="G45" s="42">
        <f>F45/D45*100</f>
        <v>33.20302494919038</v>
      </c>
      <c r="H45" s="41">
        <f>SUM(H39:H44)</f>
        <v>-2937261.38</v>
      </c>
      <c r="I45" s="43">
        <f>E45/C45*100</f>
        <v>126.93213495557683</v>
      </c>
      <c r="J45" s="41">
        <f>SUM(J39:J44)</f>
        <v>4925948.35</v>
      </c>
    </row>
    <row r="46" spans="1:10" ht="15.75" customHeight="1">
      <c r="A46" s="52" t="s">
        <v>48</v>
      </c>
      <c r="B46" s="53">
        <f>'[1]вспомогат'!B42</f>
        <v>5548164925</v>
      </c>
      <c r="C46" s="53">
        <f>'[1]вспомогат'!C42</f>
        <v>2353851839</v>
      </c>
      <c r="D46" s="53">
        <f>'[1]вспомогат'!D42</f>
        <v>486468970</v>
      </c>
      <c r="E46" s="53">
        <f>'[1]вспомогат'!G42</f>
        <v>2414879750.7900004</v>
      </c>
      <c r="F46" s="53">
        <f>'[1]вспомогат'!H42</f>
        <v>189759542.00999996</v>
      </c>
      <c r="G46" s="54">
        <f>'[1]вспомогат'!I42</f>
        <v>39.00753258938591</v>
      </c>
      <c r="H46" s="53">
        <f>'[1]вспомогат'!J42</f>
        <v>-293772166.61000013</v>
      </c>
      <c r="I46" s="54">
        <f>'[1]вспомогат'!K42</f>
        <v>102.5926828009671</v>
      </c>
      <c r="J46" s="53">
        <f>'[1]вспомогат'!L42</f>
        <v>61027911.79000044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13.05.2016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2016-05-16T05:22:49Z</dcterms:created>
  <dcterms:modified xsi:type="dcterms:W3CDTF">2016-05-16T05:23:34Z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