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<sst xmlns="http://schemas.openxmlformats.org/spreadsheetml/2006/main" count="54" uniqueCount="49">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</sst>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904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29.04.2016</v>
          </cell>
        </row>
        <row r="6">
          <cell r="G6" t="str">
            <v>Фактично надійшло на 29.04.2016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1080428875</v>
          </cell>
          <cell r="C10">
            <v>403978780</v>
          </cell>
          <cell r="D10">
            <v>155591040</v>
          </cell>
          <cell r="G10">
            <v>537720771.3</v>
          </cell>
          <cell r="H10">
            <v>103690649.52999997</v>
          </cell>
          <cell r="I10">
            <v>66.64307246098488</v>
          </cell>
          <cell r="J10">
            <v>-51900390.47000003</v>
          </cell>
          <cell r="K10">
            <v>133.10619218662922</v>
          </cell>
          <cell r="L10">
            <v>133741991.29999995</v>
          </cell>
        </row>
        <row r="11">
          <cell r="B11">
            <v>2669270000</v>
          </cell>
          <cell r="C11">
            <v>943085000</v>
          </cell>
          <cell r="D11">
            <v>251085000</v>
          </cell>
          <cell r="G11">
            <v>980532702.53</v>
          </cell>
          <cell r="H11">
            <v>271426398.04999995</v>
          </cell>
          <cell r="I11">
            <v>108.10139914769896</v>
          </cell>
          <cell r="J11">
            <v>20341398.049999952</v>
          </cell>
          <cell r="K11">
            <v>103.97076642402328</v>
          </cell>
          <cell r="L11">
            <v>37447702.52999997</v>
          </cell>
        </row>
        <row r="12">
          <cell r="B12">
            <v>189308400</v>
          </cell>
          <cell r="C12">
            <v>55195084</v>
          </cell>
          <cell r="D12">
            <v>15528659</v>
          </cell>
          <cell r="G12">
            <v>76503736.82</v>
          </cell>
          <cell r="H12">
            <v>20965061.029999994</v>
          </cell>
          <cell r="I12">
            <v>135.0088312841437</v>
          </cell>
          <cell r="J12">
            <v>5436402.029999994</v>
          </cell>
          <cell r="K12">
            <v>138.60607009856167</v>
          </cell>
          <cell r="L12">
            <v>21308652.819999993</v>
          </cell>
        </row>
        <row r="13">
          <cell r="B13">
            <v>297912086</v>
          </cell>
          <cell r="C13">
            <v>106289541</v>
          </cell>
          <cell r="D13">
            <v>18385409</v>
          </cell>
          <cell r="G13">
            <v>134507291.09</v>
          </cell>
          <cell r="H13">
            <v>34879329.43000001</v>
          </cell>
          <cell r="I13">
            <v>189.7120125529979</v>
          </cell>
          <cell r="J13">
            <v>16493920.430000007</v>
          </cell>
          <cell r="K13">
            <v>126.54800258286937</v>
          </cell>
          <cell r="L13">
            <v>28217750.090000004</v>
          </cell>
        </row>
        <row r="14">
          <cell r="B14">
            <v>310690000</v>
          </cell>
          <cell r="C14">
            <v>84944000</v>
          </cell>
          <cell r="D14">
            <v>23776000</v>
          </cell>
          <cell r="G14">
            <v>101821127.88</v>
          </cell>
          <cell r="H14">
            <v>27912984.92</v>
          </cell>
          <cell r="I14">
            <v>117.39983563257066</v>
          </cell>
          <cell r="J14">
            <v>4136984.920000002</v>
          </cell>
          <cell r="K14">
            <v>119.86853442267847</v>
          </cell>
          <cell r="L14">
            <v>16877127.879999995</v>
          </cell>
        </row>
        <row r="15">
          <cell r="B15">
            <v>36700000</v>
          </cell>
          <cell r="C15">
            <v>13468000</v>
          </cell>
          <cell r="D15">
            <v>3351200</v>
          </cell>
          <cell r="G15">
            <v>14661032.1</v>
          </cell>
          <cell r="H15">
            <v>3893863.0999999996</v>
          </cell>
          <cell r="I15">
            <v>116.19309799474813</v>
          </cell>
          <cell r="J15">
            <v>542663.0999999996</v>
          </cell>
          <cell r="K15">
            <v>108.8582722007722</v>
          </cell>
          <cell r="L15">
            <v>1193032.0999999996</v>
          </cell>
        </row>
        <row r="16">
          <cell r="B16">
            <v>30430463</v>
          </cell>
          <cell r="C16">
            <v>8291057</v>
          </cell>
          <cell r="D16">
            <v>2162491</v>
          </cell>
          <cell r="G16">
            <v>11826630.23</v>
          </cell>
          <cell r="H16">
            <v>3586595.960000001</v>
          </cell>
          <cell r="I16">
            <v>165.8548387022189</v>
          </cell>
          <cell r="J16">
            <v>1424104.960000001</v>
          </cell>
          <cell r="K16">
            <v>142.6432146106341</v>
          </cell>
          <cell r="L16">
            <v>3535573.2300000004</v>
          </cell>
        </row>
        <row r="17">
          <cell r="B17">
            <v>130927670</v>
          </cell>
          <cell r="C17">
            <v>38152915</v>
          </cell>
          <cell r="D17">
            <v>10714975</v>
          </cell>
          <cell r="G17">
            <v>53596210.99</v>
          </cell>
          <cell r="H17">
            <v>15931470.54</v>
          </cell>
          <cell r="I17">
            <v>148.68415969239314</v>
          </cell>
          <cell r="J17">
            <v>5216495.539999999</v>
          </cell>
          <cell r="K17">
            <v>140.47736847892224</v>
          </cell>
          <cell r="L17">
            <v>15443295.990000002</v>
          </cell>
        </row>
        <row r="18">
          <cell r="B18">
            <v>16163740</v>
          </cell>
          <cell r="C18">
            <v>3970215</v>
          </cell>
          <cell r="D18">
            <v>1228340</v>
          </cell>
          <cell r="G18">
            <v>5057330</v>
          </cell>
          <cell r="H18">
            <v>1594020.5</v>
          </cell>
          <cell r="I18">
            <v>129.77029975413973</v>
          </cell>
          <cell r="J18">
            <v>365680.5</v>
          </cell>
          <cell r="K18">
            <v>127.3817664786416</v>
          </cell>
          <cell r="L18">
            <v>1087115</v>
          </cell>
        </row>
        <row r="19">
          <cell r="B19">
            <v>11285802</v>
          </cell>
          <cell r="C19">
            <v>2063919</v>
          </cell>
          <cell r="D19">
            <v>623076</v>
          </cell>
          <cell r="G19">
            <v>3728684.77</v>
          </cell>
          <cell r="H19">
            <v>1295392.8599999999</v>
          </cell>
          <cell r="I19">
            <v>207.90286578202335</v>
          </cell>
          <cell r="J19">
            <v>672316.8599999999</v>
          </cell>
          <cell r="K19">
            <v>180.6604217510474</v>
          </cell>
          <cell r="L19">
            <v>1664765.77</v>
          </cell>
        </row>
        <row r="20">
          <cell r="B20">
            <v>69860206</v>
          </cell>
          <cell r="C20">
            <v>16716500</v>
          </cell>
          <cell r="D20">
            <v>4986675</v>
          </cell>
          <cell r="G20">
            <v>26399216.54</v>
          </cell>
          <cell r="H20">
            <v>8066729.119999997</v>
          </cell>
          <cell r="I20">
            <v>161.7656879584091</v>
          </cell>
          <cell r="J20">
            <v>3080054.1199999973</v>
          </cell>
          <cell r="K20">
            <v>157.92310914366047</v>
          </cell>
          <cell r="L20">
            <v>9682716.54</v>
          </cell>
        </row>
        <row r="21">
          <cell r="B21">
            <v>54672430</v>
          </cell>
          <cell r="C21">
            <v>13848840</v>
          </cell>
          <cell r="D21">
            <v>3505325</v>
          </cell>
          <cell r="G21">
            <v>19433147.15</v>
          </cell>
          <cell r="H21">
            <v>5326057.6499999985</v>
          </cell>
          <cell r="I21">
            <v>151.9419069558457</v>
          </cell>
          <cell r="J21">
            <v>1820732.6499999985</v>
          </cell>
          <cell r="K21">
            <v>140.32328447725584</v>
          </cell>
          <cell r="L21">
            <v>5584307.1499999985</v>
          </cell>
        </row>
        <row r="22">
          <cell r="B22">
            <v>63800683</v>
          </cell>
          <cell r="C22">
            <v>18329513</v>
          </cell>
          <cell r="D22">
            <v>4902757</v>
          </cell>
          <cell r="G22">
            <v>28603560.11</v>
          </cell>
          <cell r="H22">
            <v>8091811.75</v>
          </cell>
          <cell r="I22">
            <v>165.04615158369057</v>
          </cell>
          <cell r="J22">
            <v>3189054.75</v>
          </cell>
          <cell r="K22">
            <v>156.05193716821609</v>
          </cell>
          <cell r="L22">
            <v>10274047.11</v>
          </cell>
        </row>
        <row r="23">
          <cell r="B23">
            <v>39121000</v>
          </cell>
          <cell r="C23">
            <v>8979525</v>
          </cell>
          <cell r="D23">
            <v>2445550</v>
          </cell>
          <cell r="G23">
            <v>13666654.2</v>
          </cell>
          <cell r="H23">
            <v>3808191.869999999</v>
          </cell>
          <cell r="I23">
            <v>155.71923984379788</v>
          </cell>
          <cell r="J23">
            <v>1362641.8699999992</v>
          </cell>
          <cell r="K23">
            <v>152.19796370075252</v>
          </cell>
          <cell r="L23">
            <v>4687129.199999999</v>
          </cell>
        </row>
        <row r="24">
          <cell r="B24">
            <v>20359808</v>
          </cell>
          <cell r="C24">
            <v>5016407</v>
          </cell>
          <cell r="D24">
            <v>1516739</v>
          </cell>
          <cell r="G24">
            <v>7905091.84</v>
          </cell>
          <cell r="H24">
            <v>2150085.6399999997</v>
          </cell>
          <cell r="I24">
            <v>141.75712762709995</v>
          </cell>
          <cell r="J24">
            <v>633346.6399999997</v>
          </cell>
          <cell r="K24">
            <v>157.58473823993947</v>
          </cell>
          <cell r="L24">
            <v>2888684.84</v>
          </cell>
        </row>
        <row r="25">
          <cell r="B25">
            <v>58989940</v>
          </cell>
          <cell r="C25">
            <v>21081720</v>
          </cell>
          <cell r="D25">
            <v>4039810</v>
          </cell>
          <cell r="G25">
            <v>33275582.06</v>
          </cell>
          <cell r="H25">
            <v>10884219.459999997</v>
          </cell>
          <cell r="I25">
            <v>269.42404370502567</v>
          </cell>
          <cell r="J25">
            <v>6844409.459999997</v>
          </cell>
          <cell r="K25">
            <v>157.84092597757677</v>
          </cell>
          <cell r="L25">
            <v>12193862.059999999</v>
          </cell>
        </row>
        <row r="26">
          <cell r="B26">
            <v>37451780</v>
          </cell>
          <cell r="C26">
            <v>8690610</v>
          </cell>
          <cell r="D26">
            <v>2567295</v>
          </cell>
          <cell r="G26">
            <v>13066685.38</v>
          </cell>
          <cell r="H26">
            <v>4140686.710000001</v>
          </cell>
          <cell r="I26">
            <v>161.28597258982705</v>
          </cell>
          <cell r="J26">
            <v>1573391.710000001</v>
          </cell>
          <cell r="K26">
            <v>150.35406467440146</v>
          </cell>
          <cell r="L26">
            <v>4376075.380000001</v>
          </cell>
        </row>
        <row r="27">
          <cell r="B27">
            <v>26181750</v>
          </cell>
          <cell r="C27">
            <v>5330543</v>
          </cell>
          <cell r="D27">
            <v>1596639</v>
          </cell>
          <cell r="G27">
            <v>8783545.32</v>
          </cell>
          <cell r="H27">
            <v>2405283.5700000003</v>
          </cell>
          <cell r="I27">
            <v>150.6466752972964</v>
          </cell>
          <cell r="J27">
            <v>808644.5700000003</v>
          </cell>
          <cell r="K27">
            <v>164.7776843747438</v>
          </cell>
          <cell r="L27">
            <v>3453002.3200000003</v>
          </cell>
        </row>
        <row r="28">
          <cell r="B28">
            <v>50103887</v>
          </cell>
          <cell r="C28">
            <v>13299494</v>
          </cell>
          <cell r="D28">
            <v>3598560</v>
          </cell>
          <cell r="G28">
            <v>18937695.73</v>
          </cell>
          <cell r="H28">
            <v>5335871.1</v>
          </cell>
          <cell r="I28">
            <v>148.27795284780578</v>
          </cell>
          <cell r="J28">
            <v>1737311.0999999996</v>
          </cell>
          <cell r="K28">
            <v>142.3941070991122</v>
          </cell>
          <cell r="L28">
            <v>5638201.73</v>
          </cell>
        </row>
        <row r="29">
          <cell r="B29">
            <v>77353686</v>
          </cell>
          <cell r="C29">
            <v>25382499</v>
          </cell>
          <cell r="D29">
            <v>5872099</v>
          </cell>
          <cell r="G29">
            <v>33148556.09</v>
          </cell>
          <cell r="H29">
            <v>9080844.04</v>
          </cell>
          <cell r="I29">
            <v>154.64391932084249</v>
          </cell>
          <cell r="J29">
            <v>3208745.039999999</v>
          </cell>
          <cell r="K29">
            <v>130.59610911439415</v>
          </cell>
          <cell r="L29">
            <v>7766057.09</v>
          </cell>
        </row>
        <row r="30">
          <cell r="B30">
            <v>34134100</v>
          </cell>
          <cell r="C30">
            <v>8430128</v>
          </cell>
          <cell r="D30">
            <v>2328641</v>
          </cell>
          <cell r="G30">
            <v>14165554.48</v>
          </cell>
          <cell r="H30">
            <v>4444193.800000001</v>
          </cell>
          <cell r="I30">
            <v>190.84924640595096</v>
          </cell>
          <cell r="J30">
            <v>2115552.8000000007</v>
          </cell>
          <cell r="K30">
            <v>168.03486827246277</v>
          </cell>
          <cell r="L30">
            <v>5735426.48</v>
          </cell>
        </row>
        <row r="31">
          <cell r="B31">
            <v>43759684</v>
          </cell>
          <cell r="C31">
            <v>11930369</v>
          </cell>
          <cell r="D31">
            <v>3549298</v>
          </cell>
          <cell r="G31">
            <v>14806225.5</v>
          </cell>
          <cell r="H31">
            <v>4286754.800000001</v>
          </cell>
          <cell r="I31">
            <v>120.77753967122516</v>
          </cell>
          <cell r="J31">
            <v>737456.8000000007</v>
          </cell>
          <cell r="K31">
            <v>124.10534410125958</v>
          </cell>
          <cell r="L31">
            <v>2875856.5</v>
          </cell>
        </row>
        <row r="32">
          <cell r="B32">
            <v>15911706</v>
          </cell>
          <cell r="C32">
            <v>3823788</v>
          </cell>
          <cell r="D32">
            <v>1089537</v>
          </cell>
          <cell r="G32">
            <v>6061755.94</v>
          </cell>
          <cell r="H32">
            <v>1851049.37</v>
          </cell>
          <cell r="I32">
            <v>169.8932087666596</v>
          </cell>
          <cell r="J32">
            <v>761512.3700000001</v>
          </cell>
          <cell r="K32">
            <v>158.52751093941401</v>
          </cell>
          <cell r="L32">
            <v>2237967.9400000004</v>
          </cell>
        </row>
        <row r="33">
          <cell r="B33">
            <v>31909022</v>
          </cell>
          <cell r="C33">
            <v>7842747</v>
          </cell>
          <cell r="D33">
            <v>2236470</v>
          </cell>
          <cell r="G33">
            <v>11470157.73</v>
          </cell>
          <cell r="H33">
            <v>3424939.87</v>
          </cell>
          <cell r="I33">
            <v>153.14043425576912</v>
          </cell>
          <cell r="J33">
            <v>1188469.87</v>
          </cell>
          <cell r="K33">
            <v>146.2517881808504</v>
          </cell>
          <cell r="L33">
            <v>3627410.7300000004</v>
          </cell>
        </row>
        <row r="34">
          <cell r="B34">
            <v>29919379</v>
          </cell>
          <cell r="C34">
            <v>7210740</v>
          </cell>
          <cell r="D34">
            <v>2161605</v>
          </cell>
          <cell r="G34">
            <v>9951801.35</v>
          </cell>
          <cell r="H34">
            <v>3326824.3599999994</v>
          </cell>
          <cell r="I34">
            <v>153.9052861184166</v>
          </cell>
          <cell r="J34">
            <v>1165219.3599999994</v>
          </cell>
          <cell r="K34">
            <v>138.01359291834126</v>
          </cell>
          <cell r="L34">
            <v>2741061.3499999996</v>
          </cell>
        </row>
        <row r="35">
          <cell r="B35">
            <v>65033586</v>
          </cell>
          <cell r="C35">
            <v>18138006</v>
          </cell>
          <cell r="D35">
            <v>4858632</v>
          </cell>
          <cell r="G35">
            <v>23733322.92</v>
          </cell>
          <cell r="H35">
            <v>6855560.990000002</v>
          </cell>
          <cell r="I35">
            <v>141.1006429381769</v>
          </cell>
          <cell r="J35">
            <v>1996928.990000002</v>
          </cell>
          <cell r="K35">
            <v>130.84857795283563</v>
          </cell>
          <cell r="L35">
            <v>5595316.920000002</v>
          </cell>
        </row>
        <row r="36">
          <cell r="B36">
            <v>8020900</v>
          </cell>
          <cell r="C36">
            <v>1968325</v>
          </cell>
          <cell r="D36">
            <v>533995</v>
          </cell>
          <cell r="G36">
            <v>2487359.53</v>
          </cell>
          <cell r="H36">
            <v>909969.4199999997</v>
          </cell>
          <cell r="I36">
            <v>170.40785400612359</v>
          </cell>
          <cell r="J36">
            <v>375974.4199999997</v>
          </cell>
          <cell r="K36">
            <v>126.36935109801479</v>
          </cell>
          <cell r="L36">
            <v>519034.5299999998</v>
          </cell>
        </row>
        <row r="37">
          <cell r="B37">
            <v>14978365</v>
          </cell>
          <cell r="C37">
            <v>4843906</v>
          </cell>
          <cell r="D37">
            <v>1194835</v>
          </cell>
          <cell r="G37">
            <v>6759147.59</v>
          </cell>
          <cell r="H37">
            <v>1978716.2800000003</v>
          </cell>
          <cell r="I37">
            <v>165.60581837659595</v>
          </cell>
          <cell r="J37">
            <v>783881.2800000003</v>
          </cell>
          <cell r="K37">
            <v>139.53919811821288</v>
          </cell>
          <cell r="L37">
            <v>1915241.5899999999</v>
          </cell>
        </row>
        <row r="38">
          <cell r="B38">
            <v>10169245</v>
          </cell>
          <cell r="C38">
            <v>2237780</v>
          </cell>
          <cell r="D38">
            <v>723082</v>
          </cell>
          <cell r="G38">
            <v>3536181.64</v>
          </cell>
          <cell r="H38">
            <v>1040849.4900000002</v>
          </cell>
          <cell r="I38">
            <v>143.94625920711624</v>
          </cell>
          <cell r="J38">
            <v>317767.4900000002</v>
          </cell>
          <cell r="K38">
            <v>158.02186273896453</v>
          </cell>
          <cell r="L38">
            <v>1298401.6400000001</v>
          </cell>
        </row>
        <row r="39">
          <cell r="B39">
            <v>6196100</v>
          </cell>
          <cell r="C39">
            <v>1451936</v>
          </cell>
          <cell r="D39">
            <v>384986</v>
          </cell>
          <cell r="G39">
            <v>2605247.29</v>
          </cell>
          <cell r="H39">
            <v>670452.46</v>
          </cell>
          <cell r="I39">
            <v>174.14982882494428</v>
          </cell>
          <cell r="J39">
            <v>285466.45999999996</v>
          </cell>
          <cell r="K39">
            <v>179.43265336764156</v>
          </cell>
          <cell r="L39">
            <v>1153311.29</v>
          </cell>
        </row>
        <row r="40">
          <cell r="B40">
            <v>7830362</v>
          </cell>
          <cell r="C40">
            <v>1517650</v>
          </cell>
          <cell r="D40">
            <v>567409</v>
          </cell>
          <cell r="G40">
            <v>3446648.99</v>
          </cell>
          <cell r="H40">
            <v>808768.3500000001</v>
          </cell>
          <cell r="I40">
            <v>142.53710286583402</v>
          </cell>
          <cell r="J40">
            <v>241359.3500000001</v>
          </cell>
          <cell r="K40">
            <v>227.10433828616613</v>
          </cell>
          <cell r="L40">
            <v>1928998.9900000002</v>
          </cell>
        </row>
        <row r="41">
          <cell r="B41">
            <v>9290270</v>
          </cell>
          <cell r="C41">
            <v>1873332</v>
          </cell>
          <cell r="D41">
            <v>467558</v>
          </cell>
          <cell r="G41">
            <v>2921553.69</v>
          </cell>
          <cell r="H41">
            <v>900281.25</v>
          </cell>
          <cell r="I41">
            <v>192.5496409001664</v>
          </cell>
          <cell r="J41">
            <v>432723.25</v>
          </cell>
          <cell r="K41">
            <v>155.95493430956176</v>
          </cell>
          <cell r="L41">
            <v>1048221.69</v>
          </cell>
        </row>
        <row r="42">
          <cell r="B42">
            <v>5548164925</v>
          </cell>
          <cell r="C42">
            <v>1867382869</v>
          </cell>
          <cell r="D42">
            <v>537573687</v>
          </cell>
          <cell r="G42">
            <v>2225120208.7799997</v>
          </cell>
          <cell r="H42">
            <v>574963907.2699999</v>
          </cell>
          <cell r="I42">
            <v>106.95536652447795</v>
          </cell>
          <cell r="J42">
            <v>34953048.01999992</v>
          </cell>
          <cell r="K42">
            <v>119.15715013341486</v>
          </cell>
          <cell r="L42">
            <v>357737339.77999973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4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8" sqref="G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29.04.2016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29.04.2016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403978780</v>
      </c>
      <c r="D10" s="33">
        <f>'[1]вспомогат'!D10</f>
        <v>155591040</v>
      </c>
      <c r="E10" s="33">
        <f>'[1]вспомогат'!G10</f>
        <v>537720771.3</v>
      </c>
      <c r="F10" s="33">
        <f>'[1]вспомогат'!H10</f>
        <v>103690649.52999997</v>
      </c>
      <c r="G10" s="34">
        <f>'[1]вспомогат'!I10</f>
        <v>66.64307246098488</v>
      </c>
      <c r="H10" s="35">
        <f>'[1]вспомогат'!J10</f>
        <v>-51900390.47000003</v>
      </c>
      <c r="I10" s="36">
        <f>'[1]вспомогат'!K10</f>
        <v>133.10619218662922</v>
      </c>
      <c r="J10" s="37">
        <f>'[1]вспомогат'!L10</f>
        <v>133741991.29999995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2669270000</v>
      </c>
      <c r="C12" s="33">
        <f>'[1]вспомогат'!C11</f>
        <v>943085000</v>
      </c>
      <c r="D12" s="38">
        <f>'[1]вспомогат'!D11</f>
        <v>251085000</v>
      </c>
      <c r="E12" s="33">
        <f>'[1]вспомогат'!G11</f>
        <v>980532702.53</v>
      </c>
      <c r="F12" s="38">
        <f>'[1]вспомогат'!H11</f>
        <v>271426398.04999995</v>
      </c>
      <c r="G12" s="39">
        <f>'[1]вспомогат'!I11</f>
        <v>108.10139914769896</v>
      </c>
      <c r="H12" s="35">
        <f>'[1]вспомогат'!J11</f>
        <v>20341398.049999952</v>
      </c>
      <c r="I12" s="36">
        <f>'[1]вспомогат'!K11</f>
        <v>103.97076642402328</v>
      </c>
      <c r="J12" s="37">
        <f>'[1]вспомогат'!L11</f>
        <v>37447702.52999997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55195084</v>
      </c>
      <c r="D13" s="38">
        <f>'[1]вспомогат'!D12</f>
        <v>15528659</v>
      </c>
      <c r="E13" s="33">
        <f>'[1]вспомогат'!G12</f>
        <v>76503736.82</v>
      </c>
      <c r="F13" s="38">
        <f>'[1]вспомогат'!H12</f>
        <v>20965061.029999994</v>
      </c>
      <c r="G13" s="39">
        <f>'[1]вспомогат'!I12</f>
        <v>135.0088312841437</v>
      </c>
      <c r="H13" s="35">
        <f>'[1]вспомогат'!J12</f>
        <v>5436402.029999994</v>
      </c>
      <c r="I13" s="36">
        <f>'[1]вспомогат'!K12</f>
        <v>138.60607009856167</v>
      </c>
      <c r="J13" s="37">
        <f>'[1]вспомогат'!L12</f>
        <v>21308652.819999993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106289541</v>
      </c>
      <c r="D14" s="38">
        <f>'[1]вспомогат'!D13</f>
        <v>18385409</v>
      </c>
      <c r="E14" s="33">
        <f>'[1]вспомогат'!G13</f>
        <v>134507291.09</v>
      </c>
      <c r="F14" s="38">
        <f>'[1]вспомогат'!H13</f>
        <v>34879329.43000001</v>
      </c>
      <c r="G14" s="39">
        <f>'[1]вспомогат'!I13</f>
        <v>189.7120125529979</v>
      </c>
      <c r="H14" s="35">
        <f>'[1]вспомогат'!J13</f>
        <v>16493920.430000007</v>
      </c>
      <c r="I14" s="36">
        <f>'[1]вспомогат'!K13</f>
        <v>126.54800258286937</v>
      </c>
      <c r="J14" s="37">
        <f>'[1]вспомогат'!L13</f>
        <v>28217750.090000004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84944000</v>
      </c>
      <c r="D15" s="38">
        <f>'[1]вспомогат'!D14</f>
        <v>23776000</v>
      </c>
      <c r="E15" s="33">
        <f>'[1]вспомогат'!G14</f>
        <v>101821127.88</v>
      </c>
      <c r="F15" s="38">
        <f>'[1]вспомогат'!H14</f>
        <v>27912984.92</v>
      </c>
      <c r="G15" s="39">
        <f>'[1]вспомогат'!I14</f>
        <v>117.39983563257066</v>
      </c>
      <c r="H15" s="35">
        <f>'[1]вспомогат'!J14</f>
        <v>4136984.920000002</v>
      </c>
      <c r="I15" s="36">
        <f>'[1]вспомогат'!K14</f>
        <v>119.86853442267847</v>
      </c>
      <c r="J15" s="37">
        <f>'[1]вспомогат'!L14</f>
        <v>16877127.879999995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13468000</v>
      </c>
      <c r="D16" s="38">
        <f>'[1]вспомогат'!D15</f>
        <v>3351200</v>
      </c>
      <c r="E16" s="33">
        <f>'[1]вспомогат'!G15</f>
        <v>14661032.1</v>
      </c>
      <c r="F16" s="38">
        <f>'[1]вспомогат'!H15</f>
        <v>3893863.0999999996</v>
      </c>
      <c r="G16" s="39">
        <f>'[1]вспомогат'!I15</f>
        <v>116.19309799474813</v>
      </c>
      <c r="H16" s="35">
        <f>'[1]вспомогат'!J15</f>
        <v>542663.0999999996</v>
      </c>
      <c r="I16" s="36">
        <f>'[1]вспомогат'!K15</f>
        <v>108.8582722007722</v>
      </c>
      <c r="J16" s="37">
        <f>'[1]вспомогат'!L15</f>
        <v>1193032.0999999996</v>
      </c>
    </row>
    <row r="17" spans="1:10" ht="18" customHeight="1">
      <c r="A17" s="40" t="s">
        <v>19</v>
      </c>
      <c r="B17" s="41">
        <f>SUM(B12:B16)</f>
        <v>3503880486</v>
      </c>
      <c r="C17" s="41">
        <f>SUM(C12:C16)</f>
        <v>1202981625</v>
      </c>
      <c r="D17" s="41">
        <f>SUM(D12:D16)</f>
        <v>312126268</v>
      </c>
      <c r="E17" s="41">
        <f>SUM(E12:E16)</f>
        <v>1308025890.4199996</v>
      </c>
      <c r="F17" s="41">
        <f>SUM(F12:F16)</f>
        <v>359077636.53</v>
      </c>
      <c r="G17" s="42">
        <f>F17/D17*100</f>
        <v>115.04242780681311</v>
      </c>
      <c r="H17" s="41">
        <f>SUM(H12:H16)</f>
        <v>46951368.52999996</v>
      </c>
      <c r="I17" s="43">
        <f>E17/C17*100</f>
        <v>108.73199251235444</v>
      </c>
      <c r="J17" s="41">
        <f>SUM(J12:J16)</f>
        <v>105044265.41999996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8291057</v>
      </c>
      <c r="D18" s="45">
        <f>'[1]вспомогат'!D16</f>
        <v>2162491</v>
      </c>
      <c r="E18" s="44">
        <f>'[1]вспомогат'!G16</f>
        <v>11826630.23</v>
      </c>
      <c r="F18" s="45">
        <f>'[1]вспомогат'!H16</f>
        <v>3586595.960000001</v>
      </c>
      <c r="G18" s="46">
        <f>'[1]вспомогат'!I16</f>
        <v>165.8548387022189</v>
      </c>
      <c r="H18" s="47">
        <f>'[1]вспомогат'!J16</f>
        <v>1424104.960000001</v>
      </c>
      <c r="I18" s="48">
        <f>'[1]вспомогат'!K16</f>
        <v>142.6432146106341</v>
      </c>
      <c r="J18" s="49">
        <f>'[1]вспомогат'!L16</f>
        <v>3535573.2300000004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38152915</v>
      </c>
      <c r="D19" s="38">
        <f>'[1]вспомогат'!D17</f>
        <v>10714975</v>
      </c>
      <c r="E19" s="33">
        <f>'[1]вспомогат'!G17</f>
        <v>53596210.99</v>
      </c>
      <c r="F19" s="38">
        <f>'[1]вспомогат'!H17</f>
        <v>15931470.54</v>
      </c>
      <c r="G19" s="39">
        <f>'[1]вспомогат'!I17</f>
        <v>148.68415969239314</v>
      </c>
      <c r="H19" s="35">
        <f>'[1]вспомогат'!J17</f>
        <v>5216495.539999999</v>
      </c>
      <c r="I19" s="36">
        <f>'[1]вспомогат'!K17</f>
        <v>140.47736847892224</v>
      </c>
      <c r="J19" s="37">
        <f>'[1]вспомогат'!L17</f>
        <v>15443295.990000002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3970215</v>
      </c>
      <c r="D20" s="38">
        <f>'[1]вспомогат'!D18</f>
        <v>1228340</v>
      </c>
      <c r="E20" s="33">
        <f>'[1]вспомогат'!G18</f>
        <v>5057330</v>
      </c>
      <c r="F20" s="38">
        <f>'[1]вспомогат'!H18</f>
        <v>1594020.5</v>
      </c>
      <c r="G20" s="39">
        <f>'[1]вспомогат'!I18</f>
        <v>129.77029975413973</v>
      </c>
      <c r="H20" s="35">
        <f>'[1]вспомогат'!J18</f>
        <v>365680.5</v>
      </c>
      <c r="I20" s="36">
        <f>'[1]вспомогат'!K18</f>
        <v>127.3817664786416</v>
      </c>
      <c r="J20" s="37">
        <f>'[1]вспомогат'!L18</f>
        <v>1087115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2063919</v>
      </c>
      <c r="D21" s="38">
        <f>'[1]вспомогат'!D19</f>
        <v>623076</v>
      </c>
      <c r="E21" s="33">
        <f>'[1]вспомогат'!G19</f>
        <v>3728684.77</v>
      </c>
      <c r="F21" s="38">
        <f>'[1]вспомогат'!H19</f>
        <v>1295392.8599999999</v>
      </c>
      <c r="G21" s="39">
        <f>'[1]вспомогат'!I19</f>
        <v>207.90286578202335</v>
      </c>
      <c r="H21" s="35">
        <f>'[1]вспомогат'!J19</f>
        <v>672316.8599999999</v>
      </c>
      <c r="I21" s="36">
        <f>'[1]вспомогат'!K19</f>
        <v>180.6604217510474</v>
      </c>
      <c r="J21" s="37">
        <f>'[1]вспомогат'!L19</f>
        <v>1664765.77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16716500</v>
      </c>
      <c r="D22" s="38">
        <f>'[1]вспомогат'!D20</f>
        <v>4986675</v>
      </c>
      <c r="E22" s="33">
        <f>'[1]вспомогат'!G20</f>
        <v>26399216.54</v>
      </c>
      <c r="F22" s="38">
        <f>'[1]вспомогат'!H20</f>
        <v>8066729.119999997</v>
      </c>
      <c r="G22" s="39">
        <f>'[1]вспомогат'!I20</f>
        <v>161.7656879584091</v>
      </c>
      <c r="H22" s="35">
        <f>'[1]вспомогат'!J20</f>
        <v>3080054.1199999973</v>
      </c>
      <c r="I22" s="36">
        <f>'[1]вспомогат'!K20</f>
        <v>157.92310914366047</v>
      </c>
      <c r="J22" s="37">
        <f>'[1]вспомогат'!L20</f>
        <v>9682716.54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13848840</v>
      </c>
      <c r="D23" s="38">
        <f>'[1]вспомогат'!D21</f>
        <v>3505325</v>
      </c>
      <c r="E23" s="33">
        <f>'[1]вспомогат'!G21</f>
        <v>19433147.15</v>
      </c>
      <c r="F23" s="38">
        <f>'[1]вспомогат'!H21</f>
        <v>5326057.6499999985</v>
      </c>
      <c r="G23" s="39">
        <f>'[1]вспомогат'!I21</f>
        <v>151.9419069558457</v>
      </c>
      <c r="H23" s="35">
        <f>'[1]вспомогат'!J21</f>
        <v>1820732.6499999985</v>
      </c>
      <c r="I23" s="36">
        <f>'[1]вспомогат'!K21</f>
        <v>140.32328447725584</v>
      </c>
      <c r="J23" s="37">
        <f>'[1]вспомогат'!L21</f>
        <v>5584307.1499999985</v>
      </c>
    </row>
    <row r="24" spans="1:10" ht="12.75">
      <c r="A24" s="32" t="s">
        <v>26</v>
      </c>
      <c r="B24" s="33">
        <f>'[1]вспомогат'!B22</f>
        <v>63800683</v>
      </c>
      <c r="C24" s="33">
        <f>'[1]вспомогат'!C22</f>
        <v>18329513</v>
      </c>
      <c r="D24" s="38">
        <f>'[1]вспомогат'!D22</f>
        <v>4902757</v>
      </c>
      <c r="E24" s="33">
        <f>'[1]вспомогат'!G22</f>
        <v>28603560.11</v>
      </c>
      <c r="F24" s="38">
        <f>'[1]вспомогат'!H22</f>
        <v>8091811.75</v>
      </c>
      <c r="G24" s="39">
        <f>'[1]вспомогат'!I22</f>
        <v>165.04615158369057</v>
      </c>
      <c r="H24" s="35">
        <f>'[1]вспомогат'!J22</f>
        <v>3189054.75</v>
      </c>
      <c r="I24" s="36">
        <f>'[1]вспомогат'!K22</f>
        <v>156.05193716821609</v>
      </c>
      <c r="J24" s="37">
        <f>'[1]вспомогат'!L22</f>
        <v>10274047.11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8979525</v>
      </c>
      <c r="D25" s="38">
        <f>'[1]вспомогат'!D23</f>
        <v>2445550</v>
      </c>
      <c r="E25" s="33">
        <f>'[1]вспомогат'!G23</f>
        <v>13666654.2</v>
      </c>
      <c r="F25" s="38">
        <f>'[1]вспомогат'!H23</f>
        <v>3808191.869999999</v>
      </c>
      <c r="G25" s="39">
        <f>'[1]вспомогат'!I23</f>
        <v>155.71923984379788</v>
      </c>
      <c r="H25" s="35">
        <f>'[1]вспомогат'!J23</f>
        <v>1362641.8699999992</v>
      </c>
      <c r="I25" s="36">
        <f>'[1]вспомогат'!K23</f>
        <v>152.19796370075252</v>
      </c>
      <c r="J25" s="37">
        <f>'[1]вспомогат'!L23</f>
        <v>4687129.199999999</v>
      </c>
    </row>
    <row r="26" spans="1:10" ht="12.75">
      <c r="A26" s="32" t="s">
        <v>28</v>
      </c>
      <c r="B26" s="33">
        <f>'[1]вспомогат'!B24</f>
        <v>20359808</v>
      </c>
      <c r="C26" s="33">
        <f>'[1]вспомогат'!C24</f>
        <v>5016407</v>
      </c>
      <c r="D26" s="38">
        <f>'[1]вспомогат'!D24</f>
        <v>1516739</v>
      </c>
      <c r="E26" s="33">
        <f>'[1]вспомогат'!G24</f>
        <v>7905091.84</v>
      </c>
      <c r="F26" s="38">
        <f>'[1]вспомогат'!H24</f>
        <v>2150085.6399999997</v>
      </c>
      <c r="G26" s="39">
        <f>'[1]вспомогат'!I24</f>
        <v>141.75712762709995</v>
      </c>
      <c r="H26" s="35">
        <f>'[1]вспомогат'!J24</f>
        <v>633346.6399999997</v>
      </c>
      <c r="I26" s="36">
        <f>'[1]вспомогат'!K24</f>
        <v>157.58473823993947</v>
      </c>
      <c r="J26" s="37">
        <f>'[1]вспомогат'!L24</f>
        <v>2888684.84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21081720</v>
      </c>
      <c r="D27" s="38">
        <f>'[1]вспомогат'!D25</f>
        <v>4039810</v>
      </c>
      <c r="E27" s="33">
        <f>'[1]вспомогат'!G25</f>
        <v>33275582.06</v>
      </c>
      <c r="F27" s="38">
        <f>'[1]вспомогат'!H25</f>
        <v>10884219.459999997</v>
      </c>
      <c r="G27" s="39">
        <f>'[1]вспомогат'!I25</f>
        <v>269.42404370502567</v>
      </c>
      <c r="H27" s="35">
        <f>'[1]вспомогат'!J25</f>
        <v>6844409.459999997</v>
      </c>
      <c r="I27" s="36">
        <f>'[1]вспомогат'!K25</f>
        <v>157.84092597757677</v>
      </c>
      <c r="J27" s="37">
        <f>'[1]вспомогат'!L25</f>
        <v>12193862.059999999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8690610</v>
      </c>
      <c r="D28" s="38">
        <f>'[1]вспомогат'!D26</f>
        <v>2567295</v>
      </c>
      <c r="E28" s="33">
        <f>'[1]вспомогат'!G26</f>
        <v>13066685.38</v>
      </c>
      <c r="F28" s="38">
        <f>'[1]вспомогат'!H26</f>
        <v>4140686.710000001</v>
      </c>
      <c r="G28" s="39">
        <f>'[1]вспомогат'!I26</f>
        <v>161.28597258982705</v>
      </c>
      <c r="H28" s="35">
        <f>'[1]вспомогат'!J26</f>
        <v>1573391.710000001</v>
      </c>
      <c r="I28" s="36">
        <f>'[1]вспомогат'!K26</f>
        <v>150.35406467440146</v>
      </c>
      <c r="J28" s="37">
        <f>'[1]вспомогат'!L26</f>
        <v>4376075.380000001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5330543</v>
      </c>
      <c r="D29" s="38">
        <f>'[1]вспомогат'!D27</f>
        <v>1596639</v>
      </c>
      <c r="E29" s="33">
        <f>'[1]вспомогат'!G27</f>
        <v>8783545.32</v>
      </c>
      <c r="F29" s="38">
        <f>'[1]вспомогат'!H27</f>
        <v>2405283.5700000003</v>
      </c>
      <c r="G29" s="39">
        <f>'[1]вспомогат'!I27</f>
        <v>150.6466752972964</v>
      </c>
      <c r="H29" s="35">
        <f>'[1]вспомогат'!J27</f>
        <v>808644.5700000003</v>
      </c>
      <c r="I29" s="36">
        <f>'[1]вспомогат'!K27</f>
        <v>164.7776843747438</v>
      </c>
      <c r="J29" s="37">
        <f>'[1]вспомогат'!L27</f>
        <v>3453002.3200000003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13299494</v>
      </c>
      <c r="D30" s="38">
        <f>'[1]вспомогат'!D28</f>
        <v>3598560</v>
      </c>
      <c r="E30" s="33">
        <f>'[1]вспомогат'!G28</f>
        <v>18937695.73</v>
      </c>
      <c r="F30" s="38">
        <f>'[1]вспомогат'!H28</f>
        <v>5335871.1</v>
      </c>
      <c r="G30" s="39">
        <f>'[1]вспомогат'!I28</f>
        <v>148.27795284780578</v>
      </c>
      <c r="H30" s="35">
        <f>'[1]вспомогат'!J28</f>
        <v>1737311.0999999996</v>
      </c>
      <c r="I30" s="36">
        <f>'[1]вспомогат'!K28</f>
        <v>142.3941070991122</v>
      </c>
      <c r="J30" s="37">
        <f>'[1]вспомогат'!L28</f>
        <v>5638201.73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25382499</v>
      </c>
      <c r="D31" s="38">
        <f>'[1]вспомогат'!D29</f>
        <v>5872099</v>
      </c>
      <c r="E31" s="33">
        <f>'[1]вспомогат'!G29</f>
        <v>33148556.09</v>
      </c>
      <c r="F31" s="38">
        <f>'[1]вспомогат'!H29</f>
        <v>9080844.04</v>
      </c>
      <c r="G31" s="39">
        <f>'[1]вспомогат'!I29</f>
        <v>154.64391932084249</v>
      </c>
      <c r="H31" s="35">
        <f>'[1]вспомогат'!J29</f>
        <v>3208745.039999999</v>
      </c>
      <c r="I31" s="36">
        <f>'[1]вспомогат'!K29</f>
        <v>130.59610911439415</v>
      </c>
      <c r="J31" s="37">
        <f>'[1]вспомогат'!L29</f>
        <v>7766057.09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8430128</v>
      </c>
      <c r="D32" s="38">
        <f>'[1]вспомогат'!D30</f>
        <v>2328641</v>
      </c>
      <c r="E32" s="33">
        <f>'[1]вспомогат'!G30</f>
        <v>14165554.48</v>
      </c>
      <c r="F32" s="38">
        <f>'[1]вспомогат'!H30</f>
        <v>4444193.800000001</v>
      </c>
      <c r="G32" s="39">
        <f>'[1]вспомогат'!I30</f>
        <v>190.84924640595096</v>
      </c>
      <c r="H32" s="35">
        <f>'[1]вспомогат'!J30</f>
        <v>2115552.8000000007</v>
      </c>
      <c r="I32" s="36">
        <f>'[1]вспомогат'!K30</f>
        <v>168.03486827246277</v>
      </c>
      <c r="J32" s="37">
        <f>'[1]вспомогат'!L30</f>
        <v>5735426.48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11930369</v>
      </c>
      <c r="D33" s="38">
        <f>'[1]вспомогат'!D31</f>
        <v>3549298</v>
      </c>
      <c r="E33" s="33">
        <f>'[1]вспомогат'!G31</f>
        <v>14806225.5</v>
      </c>
      <c r="F33" s="38">
        <f>'[1]вспомогат'!H31</f>
        <v>4286754.800000001</v>
      </c>
      <c r="G33" s="39">
        <f>'[1]вспомогат'!I31</f>
        <v>120.77753967122516</v>
      </c>
      <c r="H33" s="35">
        <f>'[1]вспомогат'!J31</f>
        <v>737456.8000000007</v>
      </c>
      <c r="I33" s="36">
        <f>'[1]вспомогат'!K31</f>
        <v>124.10534410125958</v>
      </c>
      <c r="J33" s="37">
        <f>'[1]вспомогат'!L31</f>
        <v>2875856.5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3823788</v>
      </c>
      <c r="D34" s="38">
        <f>'[1]вспомогат'!D32</f>
        <v>1089537</v>
      </c>
      <c r="E34" s="33">
        <f>'[1]вспомогат'!G32</f>
        <v>6061755.94</v>
      </c>
      <c r="F34" s="38">
        <f>'[1]вспомогат'!H32</f>
        <v>1851049.37</v>
      </c>
      <c r="G34" s="39">
        <f>'[1]вспомогат'!I32</f>
        <v>169.8932087666596</v>
      </c>
      <c r="H34" s="35">
        <f>'[1]вспомогат'!J32</f>
        <v>761512.3700000001</v>
      </c>
      <c r="I34" s="36">
        <f>'[1]вспомогат'!K32</f>
        <v>158.52751093941401</v>
      </c>
      <c r="J34" s="37">
        <f>'[1]вспомогат'!L32</f>
        <v>2237967.9400000004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7842747</v>
      </c>
      <c r="D35" s="38">
        <f>'[1]вспомогат'!D33</f>
        <v>2236470</v>
      </c>
      <c r="E35" s="33">
        <f>'[1]вспомогат'!G33</f>
        <v>11470157.73</v>
      </c>
      <c r="F35" s="38">
        <f>'[1]вспомогат'!H33</f>
        <v>3424939.87</v>
      </c>
      <c r="G35" s="39">
        <f>'[1]вспомогат'!I33</f>
        <v>153.14043425576912</v>
      </c>
      <c r="H35" s="35">
        <f>'[1]вспомогат'!J33</f>
        <v>1188469.87</v>
      </c>
      <c r="I35" s="36">
        <f>'[1]вспомогат'!K33</f>
        <v>146.2517881808504</v>
      </c>
      <c r="J35" s="37">
        <f>'[1]вспомогат'!L33</f>
        <v>3627410.7300000004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7210740</v>
      </c>
      <c r="D36" s="38">
        <f>'[1]вспомогат'!D34</f>
        <v>2161605</v>
      </c>
      <c r="E36" s="33">
        <f>'[1]вспомогат'!G34</f>
        <v>9951801.35</v>
      </c>
      <c r="F36" s="38">
        <f>'[1]вспомогат'!H34</f>
        <v>3326824.3599999994</v>
      </c>
      <c r="G36" s="39">
        <f>'[1]вспомогат'!I34</f>
        <v>153.9052861184166</v>
      </c>
      <c r="H36" s="35">
        <f>'[1]вспомогат'!J34</f>
        <v>1165219.3599999994</v>
      </c>
      <c r="I36" s="36">
        <f>'[1]вспомогат'!K34</f>
        <v>138.01359291834126</v>
      </c>
      <c r="J36" s="37">
        <f>'[1]вспомогат'!L34</f>
        <v>2741061.3499999996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18138006</v>
      </c>
      <c r="D37" s="38">
        <f>'[1]вспомогат'!D35</f>
        <v>4858632</v>
      </c>
      <c r="E37" s="33">
        <f>'[1]вспомогат'!G35</f>
        <v>23733322.92</v>
      </c>
      <c r="F37" s="38">
        <f>'[1]вспомогат'!H35</f>
        <v>6855560.990000002</v>
      </c>
      <c r="G37" s="39">
        <f>'[1]вспомогат'!I35</f>
        <v>141.1006429381769</v>
      </c>
      <c r="H37" s="35">
        <f>'[1]вспомогат'!J35</f>
        <v>1996928.990000002</v>
      </c>
      <c r="I37" s="36">
        <f>'[1]вспомогат'!K35</f>
        <v>130.84857795283563</v>
      </c>
      <c r="J37" s="37">
        <f>'[1]вспомогат'!L35</f>
        <v>5595316.920000002</v>
      </c>
    </row>
    <row r="38" spans="1:10" ht="18.75" customHeight="1">
      <c r="A38" s="50" t="s">
        <v>40</v>
      </c>
      <c r="B38" s="41">
        <f>SUM(B18:B37)</f>
        <v>907370322</v>
      </c>
      <c r="C38" s="41">
        <f>SUM(C18:C37)</f>
        <v>246529535</v>
      </c>
      <c r="D38" s="41">
        <f>SUM(D18:D37)</f>
        <v>65984514</v>
      </c>
      <c r="E38" s="41">
        <f>SUM(E18:E37)</f>
        <v>357617408.33000004</v>
      </c>
      <c r="F38" s="41">
        <f>SUM(F18:F37)</f>
        <v>105886583.95999998</v>
      </c>
      <c r="G38" s="42">
        <f>F38/D38*100</f>
        <v>160.47187065740906</v>
      </c>
      <c r="H38" s="41">
        <f>SUM(H18:H37)</f>
        <v>39902069.959999986</v>
      </c>
      <c r="I38" s="43">
        <f>E38/C38*100</f>
        <v>145.06067531827375</v>
      </c>
      <c r="J38" s="41">
        <f>SUM(J18:J37)</f>
        <v>111087873.33000001</v>
      </c>
    </row>
    <row r="39" spans="1:10" ht="12" customHeight="1">
      <c r="A39" s="51" t="s">
        <v>41</v>
      </c>
      <c r="B39" s="33">
        <f>'[1]вспомогат'!B36</f>
        <v>8020900</v>
      </c>
      <c r="C39" s="33">
        <f>'[1]вспомогат'!C36</f>
        <v>1968325</v>
      </c>
      <c r="D39" s="38">
        <f>'[1]вспомогат'!D36</f>
        <v>533995</v>
      </c>
      <c r="E39" s="33">
        <f>'[1]вспомогат'!G36</f>
        <v>2487359.53</v>
      </c>
      <c r="F39" s="38">
        <f>'[1]вспомогат'!H36</f>
        <v>909969.4199999997</v>
      </c>
      <c r="G39" s="39">
        <f>'[1]вспомогат'!I36</f>
        <v>170.40785400612359</v>
      </c>
      <c r="H39" s="35">
        <f>'[1]вспомогат'!J36</f>
        <v>375974.4199999997</v>
      </c>
      <c r="I39" s="36">
        <f>'[1]вспомогат'!K36</f>
        <v>126.36935109801479</v>
      </c>
      <c r="J39" s="37">
        <f>'[1]вспомогат'!L36</f>
        <v>519034.5299999998</v>
      </c>
    </row>
    <row r="40" spans="1:10" ht="12.75" customHeight="1">
      <c r="A40" s="51" t="s">
        <v>42</v>
      </c>
      <c r="B40" s="33">
        <f>'[1]вспомогат'!B37</f>
        <v>14978365</v>
      </c>
      <c r="C40" s="33">
        <f>'[1]вспомогат'!C37</f>
        <v>4843906</v>
      </c>
      <c r="D40" s="38">
        <f>'[1]вспомогат'!D37</f>
        <v>1194835</v>
      </c>
      <c r="E40" s="33">
        <f>'[1]вспомогат'!G37</f>
        <v>6759147.59</v>
      </c>
      <c r="F40" s="38">
        <f>'[1]вспомогат'!H37</f>
        <v>1978716.2800000003</v>
      </c>
      <c r="G40" s="39">
        <f>'[1]вспомогат'!I37</f>
        <v>165.60581837659595</v>
      </c>
      <c r="H40" s="35">
        <f>'[1]вспомогат'!J37</f>
        <v>783881.2800000003</v>
      </c>
      <c r="I40" s="36">
        <f>'[1]вспомогат'!K37</f>
        <v>139.53919811821288</v>
      </c>
      <c r="J40" s="37">
        <f>'[1]вспомогат'!L37</f>
        <v>1915241.5899999999</v>
      </c>
    </row>
    <row r="41" spans="1:10" ht="12.75" customHeight="1">
      <c r="A41" s="51" t="s">
        <v>43</v>
      </c>
      <c r="B41" s="33">
        <f>'[1]вспомогат'!B38</f>
        <v>10169245</v>
      </c>
      <c r="C41" s="33">
        <f>'[1]вспомогат'!C38</f>
        <v>2237780</v>
      </c>
      <c r="D41" s="38">
        <f>'[1]вспомогат'!D38</f>
        <v>723082</v>
      </c>
      <c r="E41" s="33">
        <f>'[1]вспомогат'!G38</f>
        <v>3536181.64</v>
      </c>
      <c r="F41" s="38">
        <f>'[1]вспомогат'!H38</f>
        <v>1040849.4900000002</v>
      </c>
      <c r="G41" s="39">
        <f>'[1]вспомогат'!I38</f>
        <v>143.94625920711624</v>
      </c>
      <c r="H41" s="35">
        <f>'[1]вспомогат'!J38</f>
        <v>317767.4900000002</v>
      </c>
      <c r="I41" s="36">
        <f>'[1]вспомогат'!K38</f>
        <v>158.02186273896453</v>
      </c>
      <c r="J41" s="37">
        <f>'[1]вспомогат'!L38</f>
        <v>1298401.6400000001</v>
      </c>
    </row>
    <row r="42" spans="1:10" ht="12.75" customHeight="1">
      <c r="A42" s="51" t="s">
        <v>44</v>
      </c>
      <c r="B42" s="33">
        <f>'[1]вспомогат'!B39</f>
        <v>6196100</v>
      </c>
      <c r="C42" s="33">
        <f>'[1]вспомогат'!C39</f>
        <v>1451936</v>
      </c>
      <c r="D42" s="38">
        <f>'[1]вспомогат'!D39</f>
        <v>384986</v>
      </c>
      <c r="E42" s="33">
        <f>'[1]вспомогат'!G39</f>
        <v>2605247.29</v>
      </c>
      <c r="F42" s="38">
        <f>'[1]вспомогат'!H39</f>
        <v>670452.46</v>
      </c>
      <c r="G42" s="39">
        <f>'[1]вспомогат'!I39</f>
        <v>174.14982882494428</v>
      </c>
      <c r="H42" s="35">
        <f>'[1]вспомогат'!J39</f>
        <v>285466.45999999996</v>
      </c>
      <c r="I42" s="36">
        <f>'[1]вспомогат'!K39</f>
        <v>179.43265336764156</v>
      </c>
      <c r="J42" s="37">
        <f>'[1]вспомогат'!L39</f>
        <v>1153311.29</v>
      </c>
    </row>
    <row r="43" spans="1:10" ht="12" customHeight="1">
      <c r="A43" s="51" t="s">
        <v>45</v>
      </c>
      <c r="B43" s="33">
        <f>'[1]вспомогат'!B40</f>
        <v>7830362</v>
      </c>
      <c r="C43" s="33">
        <f>'[1]вспомогат'!C40</f>
        <v>1517650</v>
      </c>
      <c r="D43" s="38">
        <f>'[1]вспомогат'!D40</f>
        <v>567409</v>
      </c>
      <c r="E43" s="33">
        <f>'[1]вспомогат'!G40</f>
        <v>3446648.99</v>
      </c>
      <c r="F43" s="38">
        <f>'[1]вспомогат'!H40</f>
        <v>808768.3500000001</v>
      </c>
      <c r="G43" s="39">
        <f>'[1]вспомогат'!I40</f>
        <v>142.53710286583402</v>
      </c>
      <c r="H43" s="35">
        <f>'[1]вспомогат'!J40</f>
        <v>241359.3500000001</v>
      </c>
      <c r="I43" s="36">
        <f>'[1]вспомогат'!K40</f>
        <v>227.10433828616613</v>
      </c>
      <c r="J43" s="37">
        <f>'[1]вспомогат'!L40</f>
        <v>1928998.9900000002</v>
      </c>
    </row>
    <row r="44" spans="1:10" ht="14.25" customHeight="1">
      <c r="A44" s="51" t="s">
        <v>46</v>
      </c>
      <c r="B44" s="33">
        <f>'[1]вспомогат'!B41</f>
        <v>9290270</v>
      </c>
      <c r="C44" s="33">
        <f>'[1]вспомогат'!C41</f>
        <v>1873332</v>
      </c>
      <c r="D44" s="38">
        <f>'[1]вспомогат'!D41</f>
        <v>467558</v>
      </c>
      <c r="E44" s="33">
        <f>'[1]вспомогат'!G41</f>
        <v>2921553.69</v>
      </c>
      <c r="F44" s="38">
        <f>'[1]вспомогат'!H41</f>
        <v>900281.25</v>
      </c>
      <c r="G44" s="39">
        <f>'[1]вспомогат'!I41</f>
        <v>192.5496409001664</v>
      </c>
      <c r="H44" s="35">
        <f>'[1]вспомогат'!J41</f>
        <v>432723.25</v>
      </c>
      <c r="I44" s="36">
        <f>'[1]вспомогат'!K41</f>
        <v>155.95493430956176</v>
      </c>
      <c r="J44" s="37">
        <f>'[1]вспомогат'!L41</f>
        <v>1048221.69</v>
      </c>
    </row>
    <row r="45" spans="1:10" ht="15" customHeight="1">
      <c r="A45" s="50" t="s">
        <v>47</v>
      </c>
      <c r="B45" s="41">
        <f>SUM(B39:B44)</f>
        <v>56485242</v>
      </c>
      <c r="C45" s="41">
        <f>SUM(C39:C44)</f>
        <v>13892929</v>
      </c>
      <c r="D45" s="41">
        <f>SUM(D39:D44)</f>
        <v>3871865</v>
      </c>
      <c r="E45" s="41">
        <f>SUM(E39:E44)</f>
        <v>21756138.73</v>
      </c>
      <c r="F45" s="41">
        <f>SUM(F39:F44)</f>
        <v>6309037.25</v>
      </c>
      <c r="G45" s="42">
        <f>F45/D45*100</f>
        <v>162.9456928379476</v>
      </c>
      <c r="H45" s="41">
        <f>SUM(H39:H44)</f>
        <v>2437172.25</v>
      </c>
      <c r="I45" s="43">
        <f>E45/C45*100</f>
        <v>156.59864618900738</v>
      </c>
      <c r="J45" s="41">
        <f>SUM(J39:J44)</f>
        <v>7863209.73</v>
      </c>
    </row>
    <row r="46" spans="1:10" ht="15.75" customHeight="1">
      <c r="A46" s="52" t="s">
        <v>48</v>
      </c>
      <c r="B46" s="53">
        <f>'[1]вспомогат'!B42</f>
        <v>5548164925</v>
      </c>
      <c r="C46" s="53">
        <f>'[1]вспомогат'!C42</f>
        <v>1867382869</v>
      </c>
      <c r="D46" s="53">
        <f>'[1]вспомогат'!D42</f>
        <v>537573687</v>
      </c>
      <c r="E46" s="53">
        <f>'[1]вспомогат'!G42</f>
        <v>2225120208.7799997</v>
      </c>
      <c r="F46" s="53">
        <f>'[1]вспомогат'!H42</f>
        <v>574963907.2699999</v>
      </c>
      <c r="G46" s="54">
        <f>'[1]вспомогат'!I42</f>
        <v>106.95536652447795</v>
      </c>
      <c r="H46" s="53">
        <f>'[1]вспомогат'!J42</f>
        <v>34953048.01999992</v>
      </c>
      <c r="I46" s="54">
        <f>'[1]вспомогат'!K42</f>
        <v>119.15715013341486</v>
      </c>
      <c r="J46" s="53">
        <f>'[1]вспомогат'!L42</f>
        <v>357737339.77999973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29.04.2016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2016-05-04T05:13:39Z</dcterms:created>
  <dcterms:modified xsi:type="dcterms:W3CDTF">2016-05-04T05:14:21Z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