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<sst xmlns="http://schemas.openxmlformats.org/spreadsheetml/2006/main" count="54" uniqueCount="49">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</sst>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5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06.05.2016</v>
          </cell>
        </row>
        <row r="6">
          <cell r="G6" t="str">
            <v>Фактично надійшло на 06.05.2016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1080428875</v>
          </cell>
          <cell r="C10">
            <v>530487830</v>
          </cell>
          <cell r="D10">
            <v>126509050</v>
          </cell>
          <cell r="G10">
            <v>558594164.76</v>
          </cell>
          <cell r="H10">
            <v>20873393.46000004</v>
          </cell>
          <cell r="I10">
            <v>16.499525891625964</v>
          </cell>
          <cell r="J10">
            <v>-105635656.53999996</v>
          </cell>
          <cell r="K10">
            <v>105.29820538201602</v>
          </cell>
          <cell r="L10">
            <v>28106334.75999999</v>
          </cell>
        </row>
        <row r="11">
          <cell r="B11">
            <v>2669270000</v>
          </cell>
          <cell r="C11">
            <v>1165945000</v>
          </cell>
          <cell r="D11">
            <v>222860000</v>
          </cell>
          <cell r="G11">
            <v>1039926491.08</v>
          </cell>
          <cell r="H11">
            <v>59393788.55000007</v>
          </cell>
          <cell r="I11">
            <v>26.650717288880944</v>
          </cell>
          <cell r="J11">
            <v>-163466211.44999993</v>
          </cell>
          <cell r="K11">
            <v>89.191727832788</v>
          </cell>
          <cell r="L11">
            <v>-126018508.91999996</v>
          </cell>
        </row>
        <row r="12">
          <cell r="B12">
            <v>189308400</v>
          </cell>
          <cell r="C12">
            <v>71321236</v>
          </cell>
          <cell r="D12">
            <v>16126152</v>
          </cell>
          <cell r="G12">
            <v>79726301.97</v>
          </cell>
          <cell r="H12">
            <v>3222565.150000006</v>
          </cell>
          <cell r="I12">
            <v>19.983472498584945</v>
          </cell>
          <cell r="J12">
            <v>-12903586.849999994</v>
          </cell>
          <cell r="K12">
            <v>111.78480133182211</v>
          </cell>
          <cell r="L12">
            <v>8405065.969999999</v>
          </cell>
        </row>
        <row r="13">
          <cell r="B13">
            <v>297912086</v>
          </cell>
          <cell r="C13">
            <v>131583014</v>
          </cell>
          <cell r="D13">
            <v>25293473</v>
          </cell>
          <cell r="G13">
            <v>145835417.83</v>
          </cell>
          <cell r="H13">
            <v>11328126.74000001</v>
          </cell>
          <cell r="I13">
            <v>44.786758781603496</v>
          </cell>
          <cell r="J13">
            <v>-13965346.25999999</v>
          </cell>
          <cell r="K13">
            <v>110.83149214837107</v>
          </cell>
          <cell r="L13">
            <v>14252403.830000013</v>
          </cell>
        </row>
        <row r="14">
          <cell r="B14">
            <v>310690000</v>
          </cell>
          <cell r="C14">
            <v>109607000</v>
          </cell>
          <cell r="D14">
            <v>24663000</v>
          </cell>
          <cell r="G14">
            <v>105778007.46</v>
          </cell>
          <cell r="H14">
            <v>3956879.579999998</v>
          </cell>
          <cell r="I14">
            <v>16.04378859019583</v>
          </cell>
          <cell r="J14">
            <v>-20706120.42</v>
          </cell>
          <cell r="K14">
            <v>96.50661678542428</v>
          </cell>
          <cell r="L14">
            <v>-3828992.5400000066</v>
          </cell>
        </row>
        <row r="15">
          <cell r="B15">
            <v>36700000</v>
          </cell>
          <cell r="C15">
            <v>16489200</v>
          </cell>
          <cell r="D15">
            <v>3021200</v>
          </cell>
          <cell r="G15">
            <v>15173275.25</v>
          </cell>
          <cell r="H15">
            <v>512243.1500000004</v>
          </cell>
          <cell r="I15">
            <v>16.95495663974581</v>
          </cell>
          <cell r="J15">
            <v>-2508956.8499999996</v>
          </cell>
          <cell r="K15">
            <v>92.0194748683987</v>
          </cell>
          <cell r="L15">
            <v>-1315924.75</v>
          </cell>
        </row>
        <row r="16">
          <cell r="B16">
            <v>30430463</v>
          </cell>
          <cell r="C16">
            <v>10396126</v>
          </cell>
          <cell r="D16">
            <v>2105069</v>
          </cell>
          <cell r="G16">
            <v>12186237.74</v>
          </cell>
          <cell r="H16">
            <v>359607.5099999998</v>
          </cell>
          <cell r="I16">
            <v>17.08293219842199</v>
          </cell>
          <cell r="J16">
            <v>-1745461.4900000002</v>
          </cell>
          <cell r="K16">
            <v>117.21902697216251</v>
          </cell>
          <cell r="L16">
            <v>1790111.7400000002</v>
          </cell>
        </row>
        <row r="17">
          <cell r="B17">
            <v>130927670</v>
          </cell>
          <cell r="C17">
            <v>48280530</v>
          </cell>
          <cell r="D17">
            <v>10127615</v>
          </cell>
          <cell r="G17">
            <v>57499916.66</v>
          </cell>
          <cell r="H17">
            <v>3903705.6699999943</v>
          </cell>
          <cell r="I17">
            <v>38.54516260738579</v>
          </cell>
          <cell r="J17">
            <v>-6223909.330000006</v>
          </cell>
          <cell r="K17">
            <v>119.09545454451307</v>
          </cell>
          <cell r="L17">
            <v>9219386.659999996</v>
          </cell>
        </row>
        <row r="18">
          <cell r="B18">
            <v>16163740</v>
          </cell>
          <cell r="C18">
            <v>4960270</v>
          </cell>
          <cell r="D18">
            <v>990055</v>
          </cell>
          <cell r="G18">
            <v>5190375.09</v>
          </cell>
          <cell r="H18">
            <v>133045.08999999985</v>
          </cell>
          <cell r="I18">
            <v>13.438151415830419</v>
          </cell>
          <cell r="J18">
            <v>-857009.9100000001</v>
          </cell>
          <cell r="K18">
            <v>104.63896299999797</v>
          </cell>
          <cell r="L18">
            <v>230105.08999999985</v>
          </cell>
        </row>
        <row r="19">
          <cell r="B19">
            <v>11285802</v>
          </cell>
          <cell r="C19">
            <v>2566904</v>
          </cell>
          <cell r="D19">
            <v>502985</v>
          </cell>
          <cell r="G19">
            <v>3826654.57</v>
          </cell>
          <cell r="H19">
            <v>97969.79999999981</v>
          </cell>
          <cell r="I19">
            <v>19.477678260783087</v>
          </cell>
          <cell r="J19">
            <v>-405015.2000000002</v>
          </cell>
          <cell r="K19">
            <v>149.07665304195248</v>
          </cell>
          <cell r="L19">
            <v>1259750.5699999998</v>
          </cell>
        </row>
        <row r="20">
          <cell r="B20">
            <v>69860206</v>
          </cell>
          <cell r="C20">
            <v>21611395</v>
          </cell>
          <cell r="D20">
            <v>4894895</v>
          </cell>
          <cell r="G20">
            <v>27423219.2</v>
          </cell>
          <cell r="H20">
            <v>1024002.6600000001</v>
          </cell>
          <cell r="I20">
            <v>20.91980849435994</v>
          </cell>
          <cell r="J20">
            <v>-3870892.34</v>
          </cell>
          <cell r="K20">
            <v>126.89240652905562</v>
          </cell>
          <cell r="L20">
            <v>5811824.199999999</v>
          </cell>
        </row>
        <row r="21">
          <cell r="B21">
            <v>54672430</v>
          </cell>
          <cell r="C21">
            <v>17616415</v>
          </cell>
          <cell r="D21">
            <v>3767575</v>
          </cell>
          <cell r="G21">
            <v>20186749.06</v>
          </cell>
          <cell r="H21">
            <v>753601.9100000001</v>
          </cell>
          <cell r="I21">
            <v>20.002306788849594</v>
          </cell>
          <cell r="J21">
            <v>-3013973.09</v>
          </cell>
          <cell r="K21">
            <v>114.59056260879412</v>
          </cell>
          <cell r="L21">
            <v>2570334.0599999987</v>
          </cell>
        </row>
        <row r="22">
          <cell r="B22">
            <v>63800683</v>
          </cell>
          <cell r="C22">
            <v>23700094</v>
          </cell>
          <cell r="D22">
            <v>5370581</v>
          </cell>
          <cell r="G22">
            <v>29385051.75</v>
          </cell>
          <cell r="H22">
            <v>781491.6400000006</v>
          </cell>
          <cell r="I22">
            <v>14.551342582860228</v>
          </cell>
          <cell r="J22">
            <v>-4589089.359999999</v>
          </cell>
          <cell r="K22">
            <v>123.98706836352633</v>
          </cell>
          <cell r="L22">
            <v>5684957.75</v>
          </cell>
        </row>
        <row r="23">
          <cell r="B23">
            <v>39121000</v>
          </cell>
          <cell r="C23">
            <v>11776875</v>
          </cell>
          <cell r="D23">
            <v>2797350</v>
          </cell>
          <cell r="G23">
            <v>14217724.54</v>
          </cell>
          <cell r="H23">
            <v>551070.3399999999</v>
          </cell>
          <cell r="I23">
            <v>19.699727956816268</v>
          </cell>
          <cell r="J23">
            <v>-2246279.66</v>
          </cell>
          <cell r="K23">
            <v>120.72578285835588</v>
          </cell>
          <cell r="L23">
            <v>2440849.539999999</v>
          </cell>
        </row>
        <row r="24">
          <cell r="B24">
            <v>20359808</v>
          </cell>
          <cell r="C24">
            <v>6167924</v>
          </cell>
          <cell r="D24">
            <v>1151517</v>
          </cell>
          <cell r="G24">
            <v>8173228.71</v>
          </cell>
          <cell r="H24">
            <v>268136.8700000001</v>
          </cell>
          <cell r="I24">
            <v>23.2855329100656</v>
          </cell>
          <cell r="J24">
            <v>-883380.1299999999</v>
          </cell>
          <cell r="K24">
            <v>132.5118258590735</v>
          </cell>
          <cell r="L24">
            <v>2005304.71</v>
          </cell>
        </row>
        <row r="25">
          <cell r="B25">
            <v>58989940</v>
          </cell>
          <cell r="C25">
            <v>24726590</v>
          </cell>
          <cell r="D25">
            <v>3644870</v>
          </cell>
          <cell r="G25">
            <v>34056960.01</v>
          </cell>
          <cell r="H25">
            <v>781377.9499999993</v>
          </cell>
          <cell r="I25">
            <v>21.43774537912187</v>
          </cell>
          <cell r="J25">
            <v>-2863492.0500000007</v>
          </cell>
          <cell r="K25">
            <v>137.73415586217104</v>
          </cell>
          <cell r="L25">
            <v>9330370.009999998</v>
          </cell>
        </row>
        <row r="26">
          <cell r="B26">
            <v>37451780</v>
          </cell>
          <cell r="C26">
            <v>11187428</v>
          </cell>
          <cell r="D26">
            <v>2496818</v>
          </cell>
          <cell r="G26">
            <v>13823833.62</v>
          </cell>
          <cell r="H26">
            <v>757148.2399999984</v>
          </cell>
          <cell r="I26">
            <v>30.32452665752964</v>
          </cell>
          <cell r="J26">
            <v>-1739669.7600000016</v>
          </cell>
          <cell r="K26">
            <v>123.56578849043764</v>
          </cell>
          <cell r="L26">
            <v>2636405.619999999</v>
          </cell>
        </row>
        <row r="27">
          <cell r="B27">
            <v>26181750</v>
          </cell>
          <cell r="C27">
            <v>6902287</v>
          </cell>
          <cell r="D27">
            <v>1571744</v>
          </cell>
          <cell r="G27">
            <v>9261394.02</v>
          </cell>
          <cell r="H27">
            <v>477848.69999999925</v>
          </cell>
          <cell r="I27">
            <v>30.40245103528305</v>
          </cell>
          <cell r="J27">
            <v>-1093895.3000000007</v>
          </cell>
          <cell r="K27">
            <v>134.17862833000135</v>
          </cell>
          <cell r="L27">
            <v>2359107.0199999996</v>
          </cell>
        </row>
        <row r="28">
          <cell r="B28">
            <v>50103887</v>
          </cell>
          <cell r="C28">
            <v>16516651</v>
          </cell>
          <cell r="D28">
            <v>3217157</v>
          </cell>
          <cell r="G28">
            <v>19735880.52</v>
          </cell>
          <cell r="H28">
            <v>798184.7899999991</v>
          </cell>
          <cell r="I28">
            <v>24.81025296558418</v>
          </cell>
          <cell r="J28">
            <v>-2418972.210000001</v>
          </cell>
          <cell r="K28">
            <v>119.4908127561695</v>
          </cell>
          <cell r="L28">
            <v>3219229.5199999996</v>
          </cell>
        </row>
        <row r="29">
          <cell r="B29">
            <v>77353686</v>
          </cell>
          <cell r="C29">
            <v>31330154</v>
          </cell>
          <cell r="D29">
            <v>5947655</v>
          </cell>
          <cell r="G29">
            <v>34965957.08</v>
          </cell>
          <cell r="H29">
            <v>1817400.9899999984</v>
          </cell>
          <cell r="I29">
            <v>30.55659734803041</v>
          </cell>
          <cell r="J29">
            <v>-4130254.0100000016</v>
          </cell>
          <cell r="K29">
            <v>111.6048043683411</v>
          </cell>
          <cell r="L29">
            <v>3635803.079999998</v>
          </cell>
        </row>
        <row r="30">
          <cell r="B30">
            <v>34134100</v>
          </cell>
          <cell r="C30">
            <v>10592210</v>
          </cell>
          <cell r="D30">
            <v>2162082</v>
          </cell>
          <cell r="G30">
            <v>14517902.64</v>
          </cell>
          <cell r="H30">
            <v>352348.16000000015</v>
          </cell>
          <cell r="I30">
            <v>16.29670660039722</v>
          </cell>
          <cell r="J30">
            <v>-1809733.8399999999</v>
          </cell>
          <cell r="K30">
            <v>137.0620733539082</v>
          </cell>
          <cell r="L30">
            <v>3925692.6400000006</v>
          </cell>
        </row>
        <row r="31">
          <cell r="B31">
            <v>43759684</v>
          </cell>
          <cell r="C31">
            <v>14684391</v>
          </cell>
          <cell r="D31">
            <v>2754022</v>
          </cell>
          <cell r="G31">
            <v>15184058.58</v>
          </cell>
          <cell r="H31">
            <v>377833.0800000001</v>
          </cell>
          <cell r="I31">
            <v>13.719319598754115</v>
          </cell>
          <cell r="J31">
            <v>-2376188.92</v>
          </cell>
          <cell r="K31">
            <v>103.40271230860034</v>
          </cell>
          <cell r="L31">
            <v>499667.5800000001</v>
          </cell>
        </row>
        <row r="32">
          <cell r="B32">
            <v>15911706</v>
          </cell>
          <cell r="C32">
            <v>5114065</v>
          </cell>
          <cell r="D32">
            <v>1290277</v>
          </cell>
          <cell r="G32">
            <v>6261709.54</v>
          </cell>
          <cell r="H32">
            <v>199953.59999999963</v>
          </cell>
          <cell r="I32">
            <v>15.496951429809231</v>
          </cell>
          <cell r="J32">
            <v>-1090323.4000000004</v>
          </cell>
          <cell r="K32">
            <v>122.44094551007858</v>
          </cell>
          <cell r="L32">
            <v>1147644.54</v>
          </cell>
        </row>
        <row r="33">
          <cell r="B33">
            <v>31909022</v>
          </cell>
          <cell r="C33">
            <v>9997358</v>
          </cell>
          <cell r="D33">
            <v>2154611</v>
          </cell>
          <cell r="G33">
            <v>11864127.36</v>
          </cell>
          <cell r="H33">
            <v>393969.62999999896</v>
          </cell>
          <cell r="I33">
            <v>18.284953989374365</v>
          </cell>
          <cell r="J33">
            <v>-1760641.370000001</v>
          </cell>
          <cell r="K33">
            <v>118.67262690802909</v>
          </cell>
          <cell r="L33">
            <v>1866769.3599999994</v>
          </cell>
        </row>
        <row r="34">
          <cell r="B34">
            <v>29919379</v>
          </cell>
          <cell r="C34">
            <v>9077815</v>
          </cell>
          <cell r="D34">
            <v>1867075</v>
          </cell>
          <cell r="G34">
            <v>10261472.04</v>
          </cell>
          <cell r="H34">
            <v>309670.6899999995</v>
          </cell>
          <cell r="I34">
            <v>16.585873090261476</v>
          </cell>
          <cell r="J34">
            <v>-1557404.3100000005</v>
          </cell>
          <cell r="K34">
            <v>113.03900817542547</v>
          </cell>
          <cell r="L34">
            <v>1183657.039999999</v>
          </cell>
        </row>
        <row r="35">
          <cell r="B35">
            <v>65033586</v>
          </cell>
          <cell r="C35">
            <v>22922851</v>
          </cell>
          <cell r="D35">
            <v>4784845</v>
          </cell>
          <cell r="G35">
            <v>24140513.48</v>
          </cell>
          <cell r="H35">
            <v>407190.55999999866</v>
          </cell>
          <cell r="I35">
            <v>8.510005235279277</v>
          </cell>
          <cell r="J35">
            <v>-4377654.440000001</v>
          </cell>
          <cell r="K35">
            <v>105.31200276963804</v>
          </cell>
          <cell r="L35">
            <v>1217662.4800000004</v>
          </cell>
        </row>
        <row r="36">
          <cell r="B36">
            <v>8020900</v>
          </cell>
          <cell r="C36">
            <v>2528320</v>
          </cell>
          <cell r="D36">
            <v>559995</v>
          </cell>
          <cell r="G36">
            <v>2526791.25</v>
          </cell>
          <cell r="H36">
            <v>39431.720000000205</v>
          </cell>
          <cell r="I36">
            <v>7.041441441441478</v>
          </cell>
          <cell r="J36">
            <v>-520563.2799999998</v>
          </cell>
          <cell r="K36">
            <v>99.93953494810783</v>
          </cell>
          <cell r="L36">
            <v>-1528.75</v>
          </cell>
        </row>
        <row r="37">
          <cell r="B37">
            <v>14978365</v>
          </cell>
          <cell r="C37">
            <v>6806569</v>
          </cell>
          <cell r="D37">
            <v>1962663</v>
          </cell>
          <cell r="G37">
            <v>6984361.24</v>
          </cell>
          <cell r="H37">
            <v>225213.65000000037</v>
          </cell>
          <cell r="I37">
            <v>11.474901702431868</v>
          </cell>
          <cell r="J37">
            <v>-1737449.3499999996</v>
          </cell>
          <cell r="K37">
            <v>102.61206842977717</v>
          </cell>
          <cell r="L37">
            <v>177792.24000000022</v>
          </cell>
        </row>
        <row r="38">
          <cell r="B38">
            <v>10169245</v>
          </cell>
          <cell r="C38">
            <v>2785182</v>
          </cell>
          <cell r="D38">
            <v>547402</v>
          </cell>
          <cell r="G38">
            <v>3719684.31</v>
          </cell>
          <cell r="H38">
            <v>183502.66999999993</v>
          </cell>
          <cell r="I38">
            <v>33.52246977541184</v>
          </cell>
          <cell r="J38">
            <v>-363899.3300000001</v>
          </cell>
          <cell r="K38">
            <v>133.5526479059537</v>
          </cell>
          <cell r="L38">
            <v>934502.31</v>
          </cell>
        </row>
        <row r="39">
          <cell r="B39">
            <v>6196100</v>
          </cell>
          <cell r="C39">
            <v>2001512</v>
          </cell>
          <cell r="D39">
            <v>549576</v>
          </cell>
          <cell r="G39">
            <v>2718113.14</v>
          </cell>
          <cell r="H39">
            <v>112865.8500000001</v>
          </cell>
          <cell r="I39">
            <v>20.536895715970147</v>
          </cell>
          <cell r="J39">
            <v>-436710.1499999999</v>
          </cell>
          <cell r="K39">
            <v>135.80298993960568</v>
          </cell>
          <cell r="L39">
            <v>716601.1400000001</v>
          </cell>
        </row>
        <row r="40">
          <cell r="B40">
            <v>7830362</v>
          </cell>
          <cell r="C40">
            <v>1821752</v>
          </cell>
          <cell r="D40">
            <v>304102</v>
          </cell>
          <cell r="G40">
            <v>3589973.39</v>
          </cell>
          <cell r="H40">
            <v>143324.3999999999</v>
          </cell>
          <cell r="I40">
            <v>47.13037073087316</v>
          </cell>
          <cell r="J40">
            <v>-160777.6000000001</v>
          </cell>
          <cell r="K40">
            <v>197.0615863191038</v>
          </cell>
          <cell r="L40">
            <v>1768221.3900000001</v>
          </cell>
        </row>
        <row r="41">
          <cell r="B41">
            <v>9290270</v>
          </cell>
          <cell r="C41">
            <v>2346891</v>
          </cell>
          <cell r="D41">
            <v>473559</v>
          </cell>
          <cell r="G41">
            <v>3105093.8</v>
          </cell>
          <cell r="H41">
            <v>183540.10999999987</v>
          </cell>
          <cell r="I41">
            <v>38.75760148154715</v>
          </cell>
          <cell r="J41">
            <v>-290018.89000000013</v>
          </cell>
          <cell r="K41">
            <v>132.30668999966338</v>
          </cell>
          <cell r="L41">
            <v>758202.7999999998</v>
          </cell>
        </row>
        <row r="42">
          <cell r="B42">
            <v>5548164925</v>
          </cell>
          <cell r="C42">
            <v>2353851839</v>
          </cell>
          <cell r="D42">
            <v>486468970</v>
          </cell>
          <cell r="G42">
            <v>2339840641.6899996</v>
          </cell>
          <cell r="H42">
            <v>114720432.91000012</v>
          </cell>
          <cell r="I42">
            <v>23.58227142627414</v>
          </cell>
          <cell r="J42">
            <v>-368239118.4899999</v>
          </cell>
          <cell r="K42">
            <v>99.40475449313102</v>
          </cell>
          <cell r="L42">
            <v>-14011197.31000042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40" sqref="M4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06.05.2016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06.05.2016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530487830</v>
      </c>
      <c r="D10" s="33">
        <f>'[1]вспомогат'!D10</f>
        <v>126509050</v>
      </c>
      <c r="E10" s="33">
        <f>'[1]вспомогат'!G10</f>
        <v>558594164.76</v>
      </c>
      <c r="F10" s="33">
        <f>'[1]вспомогат'!H10</f>
        <v>20873393.46000004</v>
      </c>
      <c r="G10" s="34">
        <f>'[1]вспомогат'!I10</f>
        <v>16.499525891625964</v>
      </c>
      <c r="H10" s="35">
        <f>'[1]вспомогат'!J10</f>
        <v>-105635656.53999996</v>
      </c>
      <c r="I10" s="36">
        <f>'[1]вспомогат'!K10</f>
        <v>105.29820538201602</v>
      </c>
      <c r="J10" s="37">
        <f>'[1]вспомогат'!L10</f>
        <v>28106334.75999999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1165945000</v>
      </c>
      <c r="D12" s="38">
        <f>'[1]вспомогат'!D11</f>
        <v>222860000</v>
      </c>
      <c r="E12" s="33">
        <f>'[1]вспомогат'!G11</f>
        <v>1039926491.08</v>
      </c>
      <c r="F12" s="38">
        <f>'[1]вспомогат'!H11</f>
        <v>59393788.55000007</v>
      </c>
      <c r="G12" s="39">
        <f>'[1]вспомогат'!I11</f>
        <v>26.650717288880944</v>
      </c>
      <c r="H12" s="35">
        <f>'[1]вспомогат'!J11</f>
        <v>-163466211.44999993</v>
      </c>
      <c r="I12" s="36">
        <f>'[1]вспомогат'!K11</f>
        <v>89.191727832788</v>
      </c>
      <c r="J12" s="37">
        <f>'[1]вспомогат'!L11</f>
        <v>-126018508.91999996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71321236</v>
      </c>
      <c r="D13" s="38">
        <f>'[1]вспомогат'!D12</f>
        <v>16126152</v>
      </c>
      <c r="E13" s="33">
        <f>'[1]вспомогат'!G12</f>
        <v>79726301.97</v>
      </c>
      <c r="F13" s="38">
        <f>'[1]вспомогат'!H12</f>
        <v>3222565.150000006</v>
      </c>
      <c r="G13" s="39">
        <f>'[1]вспомогат'!I12</f>
        <v>19.983472498584945</v>
      </c>
      <c r="H13" s="35">
        <f>'[1]вспомогат'!J12</f>
        <v>-12903586.849999994</v>
      </c>
      <c r="I13" s="36">
        <f>'[1]вспомогат'!K12</f>
        <v>111.78480133182211</v>
      </c>
      <c r="J13" s="37">
        <f>'[1]вспомогат'!L12</f>
        <v>8405065.969999999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131583014</v>
      </c>
      <c r="D14" s="38">
        <f>'[1]вспомогат'!D13</f>
        <v>25293473</v>
      </c>
      <c r="E14" s="33">
        <f>'[1]вспомогат'!G13</f>
        <v>145835417.83</v>
      </c>
      <c r="F14" s="38">
        <f>'[1]вспомогат'!H13</f>
        <v>11328126.74000001</v>
      </c>
      <c r="G14" s="39">
        <f>'[1]вспомогат'!I13</f>
        <v>44.786758781603496</v>
      </c>
      <c r="H14" s="35">
        <f>'[1]вспомогат'!J13</f>
        <v>-13965346.25999999</v>
      </c>
      <c r="I14" s="36">
        <f>'[1]вспомогат'!K13</f>
        <v>110.83149214837107</v>
      </c>
      <c r="J14" s="37">
        <f>'[1]вспомогат'!L13</f>
        <v>14252403.830000013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109607000</v>
      </c>
      <c r="D15" s="38">
        <f>'[1]вспомогат'!D14</f>
        <v>24663000</v>
      </c>
      <c r="E15" s="33">
        <f>'[1]вспомогат'!G14</f>
        <v>105778007.46</v>
      </c>
      <c r="F15" s="38">
        <f>'[1]вспомогат'!H14</f>
        <v>3956879.579999998</v>
      </c>
      <c r="G15" s="39">
        <f>'[1]вспомогат'!I14</f>
        <v>16.04378859019583</v>
      </c>
      <c r="H15" s="35">
        <f>'[1]вспомогат'!J14</f>
        <v>-20706120.42</v>
      </c>
      <c r="I15" s="36">
        <f>'[1]вспомогат'!K14</f>
        <v>96.50661678542428</v>
      </c>
      <c r="J15" s="37">
        <f>'[1]вспомогат'!L14</f>
        <v>-3828992.5400000066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16489200</v>
      </c>
      <c r="D16" s="38">
        <f>'[1]вспомогат'!D15</f>
        <v>3021200</v>
      </c>
      <c r="E16" s="33">
        <f>'[1]вспомогат'!G15</f>
        <v>15173275.25</v>
      </c>
      <c r="F16" s="38">
        <f>'[1]вспомогат'!H15</f>
        <v>512243.1500000004</v>
      </c>
      <c r="G16" s="39">
        <f>'[1]вспомогат'!I15</f>
        <v>16.95495663974581</v>
      </c>
      <c r="H16" s="35">
        <f>'[1]вспомогат'!J15</f>
        <v>-2508956.8499999996</v>
      </c>
      <c r="I16" s="36">
        <f>'[1]вспомогат'!K15</f>
        <v>92.0194748683987</v>
      </c>
      <c r="J16" s="37">
        <f>'[1]вспомогат'!L15</f>
        <v>-1315924.75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1494945450</v>
      </c>
      <c r="D17" s="41">
        <f>SUM(D12:D16)</f>
        <v>291963825</v>
      </c>
      <c r="E17" s="41">
        <f>SUM(E12:E16)</f>
        <v>1386439493.59</v>
      </c>
      <c r="F17" s="41">
        <f>SUM(F12:F16)</f>
        <v>78413603.17000009</v>
      </c>
      <c r="G17" s="42">
        <f>F17/D17*100</f>
        <v>26.857300958432123</v>
      </c>
      <c r="H17" s="41">
        <f>SUM(H12:H16)</f>
        <v>-213550221.8299999</v>
      </c>
      <c r="I17" s="43">
        <f>E17/C17*100</f>
        <v>92.74181165540188</v>
      </c>
      <c r="J17" s="41">
        <f>SUM(J12:J16)</f>
        <v>-108505956.40999995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10396126</v>
      </c>
      <c r="D18" s="45">
        <f>'[1]вспомогат'!D16</f>
        <v>2105069</v>
      </c>
      <c r="E18" s="44">
        <f>'[1]вспомогат'!G16</f>
        <v>12186237.74</v>
      </c>
      <c r="F18" s="45">
        <f>'[1]вспомогат'!H16</f>
        <v>359607.5099999998</v>
      </c>
      <c r="G18" s="46">
        <f>'[1]вспомогат'!I16</f>
        <v>17.08293219842199</v>
      </c>
      <c r="H18" s="47">
        <f>'[1]вспомогат'!J16</f>
        <v>-1745461.4900000002</v>
      </c>
      <c r="I18" s="48">
        <f>'[1]вспомогат'!K16</f>
        <v>117.21902697216251</v>
      </c>
      <c r="J18" s="49">
        <f>'[1]вспомогат'!L16</f>
        <v>1790111.7400000002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48280530</v>
      </c>
      <c r="D19" s="38">
        <f>'[1]вспомогат'!D17</f>
        <v>10127615</v>
      </c>
      <c r="E19" s="33">
        <f>'[1]вспомогат'!G17</f>
        <v>57499916.66</v>
      </c>
      <c r="F19" s="38">
        <f>'[1]вспомогат'!H17</f>
        <v>3903705.6699999943</v>
      </c>
      <c r="G19" s="39">
        <f>'[1]вспомогат'!I17</f>
        <v>38.54516260738579</v>
      </c>
      <c r="H19" s="35">
        <f>'[1]вспомогат'!J17</f>
        <v>-6223909.330000006</v>
      </c>
      <c r="I19" s="36">
        <f>'[1]вспомогат'!K17</f>
        <v>119.09545454451307</v>
      </c>
      <c r="J19" s="37">
        <f>'[1]вспомогат'!L17</f>
        <v>9219386.659999996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4960270</v>
      </c>
      <c r="D20" s="38">
        <f>'[1]вспомогат'!D18</f>
        <v>990055</v>
      </c>
      <c r="E20" s="33">
        <f>'[1]вспомогат'!G18</f>
        <v>5190375.09</v>
      </c>
      <c r="F20" s="38">
        <f>'[1]вспомогат'!H18</f>
        <v>133045.08999999985</v>
      </c>
      <c r="G20" s="39">
        <f>'[1]вспомогат'!I18</f>
        <v>13.438151415830419</v>
      </c>
      <c r="H20" s="35">
        <f>'[1]вспомогат'!J18</f>
        <v>-857009.9100000001</v>
      </c>
      <c r="I20" s="36">
        <f>'[1]вспомогат'!K18</f>
        <v>104.63896299999797</v>
      </c>
      <c r="J20" s="37">
        <f>'[1]вспомогат'!L18</f>
        <v>230105.08999999985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2566904</v>
      </c>
      <c r="D21" s="38">
        <f>'[1]вспомогат'!D19</f>
        <v>502985</v>
      </c>
      <c r="E21" s="33">
        <f>'[1]вспомогат'!G19</f>
        <v>3826654.57</v>
      </c>
      <c r="F21" s="38">
        <f>'[1]вспомогат'!H19</f>
        <v>97969.79999999981</v>
      </c>
      <c r="G21" s="39">
        <f>'[1]вспомогат'!I19</f>
        <v>19.477678260783087</v>
      </c>
      <c r="H21" s="35">
        <f>'[1]вспомогат'!J19</f>
        <v>-405015.2000000002</v>
      </c>
      <c r="I21" s="36">
        <f>'[1]вспомогат'!K19</f>
        <v>149.07665304195248</v>
      </c>
      <c r="J21" s="37">
        <f>'[1]вспомогат'!L19</f>
        <v>1259750.5699999998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21611395</v>
      </c>
      <c r="D22" s="38">
        <f>'[1]вспомогат'!D20</f>
        <v>4894895</v>
      </c>
      <c r="E22" s="33">
        <f>'[1]вспомогат'!G20</f>
        <v>27423219.2</v>
      </c>
      <c r="F22" s="38">
        <f>'[1]вспомогат'!H20</f>
        <v>1024002.6600000001</v>
      </c>
      <c r="G22" s="39">
        <f>'[1]вспомогат'!I20</f>
        <v>20.91980849435994</v>
      </c>
      <c r="H22" s="35">
        <f>'[1]вспомогат'!J20</f>
        <v>-3870892.34</v>
      </c>
      <c r="I22" s="36">
        <f>'[1]вспомогат'!K20</f>
        <v>126.89240652905562</v>
      </c>
      <c r="J22" s="37">
        <f>'[1]вспомогат'!L20</f>
        <v>5811824.199999999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17616415</v>
      </c>
      <c r="D23" s="38">
        <f>'[1]вспомогат'!D21</f>
        <v>3767575</v>
      </c>
      <c r="E23" s="33">
        <f>'[1]вспомогат'!G21</f>
        <v>20186749.06</v>
      </c>
      <c r="F23" s="38">
        <f>'[1]вспомогат'!H21</f>
        <v>753601.9100000001</v>
      </c>
      <c r="G23" s="39">
        <f>'[1]вспомогат'!I21</f>
        <v>20.002306788849594</v>
      </c>
      <c r="H23" s="35">
        <f>'[1]вспомогат'!J21</f>
        <v>-3013973.09</v>
      </c>
      <c r="I23" s="36">
        <f>'[1]вспомогат'!K21</f>
        <v>114.59056260879412</v>
      </c>
      <c r="J23" s="37">
        <f>'[1]вспомогат'!L21</f>
        <v>2570334.0599999987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23700094</v>
      </c>
      <c r="D24" s="38">
        <f>'[1]вспомогат'!D22</f>
        <v>5370581</v>
      </c>
      <c r="E24" s="33">
        <f>'[1]вспомогат'!G22</f>
        <v>29385051.75</v>
      </c>
      <c r="F24" s="38">
        <f>'[1]вспомогат'!H22</f>
        <v>781491.6400000006</v>
      </c>
      <c r="G24" s="39">
        <f>'[1]вспомогат'!I22</f>
        <v>14.551342582860228</v>
      </c>
      <c r="H24" s="35">
        <f>'[1]вспомогат'!J22</f>
        <v>-4589089.359999999</v>
      </c>
      <c r="I24" s="36">
        <f>'[1]вспомогат'!K22</f>
        <v>123.98706836352633</v>
      </c>
      <c r="J24" s="37">
        <f>'[1]вспомогат'!L22</f>
        <v>5684957.75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11776875</v>
      </c>
      <c r="D25" s="38">
        <f>'[1]вспомогат'!D23</f>
        <v>2797350</v>
      </c>
      <c r="E25" s="33">
        <f>'[1]вспомогат'!G23</f>
        <v>14217724.54</v>
      </c>
      <c r="F25" s="38">
        <f>'[1]вспомогат'!H23</f>
        <v>551070.3399999999</v>
      </c>
      <c r="G25" s="39">
        <f>'[1]вспомогат'!I23</f>
        <v>19.699727956816268</v>
      </c>
      <c r="H25" s="35">
        <f>'[1]вспомогат'!J23</f>
        <v>-2246279.66</v>
      </c>
      <c r="I25" s="36">
        <f>'[1]вспомогат'!K23</f>
        <v>120.72578285835588</v>
      </c>
      <c r="J25" s="37">
        <f>'[1]вспомогат'!L23</f>
        <v>2440849.539999999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6167924</v>
      </c>
      <c r="D26" s="38">
        <f>'[1]вспомогат'!D24</f>
        <v>1151517</v>
      </c>
      <c r="E26" s="33">
        <f>'[1]вспомогат'!G24</f>
        <v>8173228.71</v>
      </c>
      <c r="F26" s="38">
        <f>'[1]вспомогат'!H24</f>
        <v>268136.8700000001</v>
      </c>
      <c r="G26" s="39">
        <f>'[1]вспомогат'!I24</f>
        <v>23.2855329100656</v>
      </c>
      <c r="H26" s="35">
        <f>'[1]вспомогат'!J24</f>
        <v>-883380.1299999999</v>
      </c>
      <c r="I26" s="36">
        <f>'[1]вспомогат'!K24</f>
        <v>132.5118258590735</v>
      </c>
      <c r="J26" s="37">
        <f>'[1]вспомогат'!L24</f>
        <v>2005304.71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24726590</v>
      </c>
      <c r="D27" s="38">
        <f>'[1]вспомогат'!D25</f>
        <v>3644870</v>
      </c>
      <c r="E27" s="33">
        <f>'[1]вспомогат'!G25</f>
        <v>34056960.01</v>
      </c>
      <c r="F27" s="38">
        <f>'[1]вспомогат'!H25</f>
        <v>781377.9499999993</v>
      </c>
      <c r="G27" s="39">
        <f>'[1]вспомогат'!I25</f>
        <v>21.43774537912187</v>
      </c>
      <c r="H27" s="35">
        <f>'[1]вспомогат'!J25</f>
        <v>-2863492.0500000007</v>
      </c>
      <c r="I27" s="36">
        <f>'[1]вспомогат'!K25</f>
        <v>137.73415586217104</v>
      </c>
      <c r="J27" s="37">
        <f>'[1]вспомогат'!L25</f>
        <v>9330370.009999998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11187428</v>
      </c>
      <c r="D28" s="38">
        <f>'[1]вспомогат'!D26</f>
        <v>2496818</v>
      </c>
      <c r="E28" s="33">
        <f>'[1]вспомогат'!G26</f>
        <v>13823833.62</v>
      </c>
      <c r="F28" s="38">
        <f>'[1]вспомогат'!H26</f>
        <v>757148.2399999984</v>
      </c>
      <c r="G28" s="39">
        <f>'[1]вспомогат'!I26</f>
        <v>30.32452665752964</v>
      </c>
      <c r="H28" s="35">
        <f>'[1]вспомогат'!J26</f>
        <v>-1739669.7600000016</v>
      </c>
      <c r="I28" s="36">
        <f>'[1]вспомогат'!K26</f>
        <v>123.56578849043764</v>
      </c>
      <c r="J28" s="37">
        <f>'[1]вспомогат'!L26</f>
        <v>2636405.619999999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6902287</v>
      </c>
      <c r="D29" s="38">
        <f>'[1]вспомогат'!D27</f>
        <v>1571744</v>
      </c>
      <c r="E29" s="33">
        <f>'[1]вспомогат'!G27</f>
        <v>9261394.02</v>
      </c>
      <c r="F29" s="38">
        <f>'[1]вспомогат'!H27</f>
        <v>477848.69999999925</v>
      </c>
      <c r="G29" s="39">
        <f>'[1]вспомогат'!I27</f>
        <v>30.40245103528305</v>
      </c>
      <c r="H29" s="35">
        <f>'[1]вспомогат'!J27</f>
        <v>-1093895.3000000007</v>
      </c>
      <c r="I29" s="36">
        <f>'[1]вспомогат'!K27</f>
        <v>134.17862833000135</v>
      </c>
      <c r="J29" s="37">
        <f>'[1]вспомогат'!L27</f>
        <v>2359107.0199999996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16516651</v>
      </c>
      <c r="D30" s="38">
        <f>'[1]вспомогат'!D28</f>
        <v>3217157</v>
      </c>
      <c r="E30" s="33">
        <f>'[1]вспомогат'!G28</f>
        <v>19735880.52</v>
      </c>
      <c r="F30" s="38">
        <f>'[1]вспомогат'!H28</f>
        <v>798184.7899999991</v>
      </c>
      <c r="G30" s="39">
        <f>'[1]вспомогат'!I28</f>
        <v>24.81025296558418</v>
      </c>
      <c r="H30" s="35">
        <f>'[1]вспомогат'!J28</f>
        <v>-2418972.210000001</v>
      </c>
      <c r="I30" s="36">
        <f>'[1]вспомогат'!K28</f>
        <v>119.4908127561695</v>
      </c>
      <c r="J30" s="37">
        <f>'[1]вспомогат'!L28</f>
        <v>3219229.5199999996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31330154</v>
      </c>
      <c r="D31" s="38">
        <f>'[1]вспомогат'!D29</f>
        <v>5947655</v>
      </c>
      <c r="E31" s="33">
        <f>'[1]вспомогат'!G29</f>
        <v>34965957.08</v>
      </c>
      <c r="F31" s="38">
        <f>'[1]вспомогат'!H29</f>
        <v>1817400.9899999984</v>
      </c>
      <c r="G31" s="39">
        <f>'[1]вспомогат'!I29</f>
        <v>30.55659734803041</v>
      </c>
      <c r="H31" s="35">
        <f>'[1]вспомогат'!J29</f>
        <v>-4130254.0100000016</v>
      </c>
      <c r="I31" s="36">
        <f>'[1]вспомогат'!K29</f>
        <v>111.6048043683411</v>
      </c>
      <c r="J31" s="37">
        <f>'[1]вспомогат'!L29</f>
        <v>3635803.079999998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10592210</v>
      </c>
      <c r="D32" s="38">
        <f>'[1]вспомогат'!D30</f>
        <v>2162082</v>
      </c>
      <c r="E32" s="33">
        <f>'[1]вспомогат'!G30</f>
        <v>14517902.64</v>
      </c>
      <c r="F32" s="38">
        <f>'[1]вспомогат'!H30</f>
        <v>352348.16000000015</v>
      </c>
      <c r="G32" s="39">
        <f>'[1]вспомогат'!I30</f>
        <v>16.29670660039722</v>
      </c>
      <c r="H32" s="35">
        <f>'[1]вспомогат'!J30</f>
        <v>-1809733.8399999999</v>
      </c>
      <c r="I32" s="36">
        <f>'[1]вспомогат'!K30</f>
        <v>137.0620733539082</v>
      </c>
      <c r="J32" s="37">
        <f>'[1]вспомогат'!L30</f>
        <v>3925692.6400000006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14684391</v>
      </c>
      <c r="D33" s="38">
        <f>'[1]вспомогат'!D31</f>
        <v>2754022</v>
      </c>
      <c r="E33" s="33">
        <f>'[1]вспомогат'!G31</f>
        <v>15184058.58</v>
      </c>
      <c r="F33" s="38">
        <f>'[1]вспомогат'!H31</f>
        <v>377833.0800000001</v>
      </c>
      <c r="G33" s="39">
        <f>'[1]вспомогат'!I31</f>
        <v>13.719319598754115</v>
      </c>
      <c r="H33" s="35">
        <f>'[1]вспомогат'!J31</f>
        <v>-2376188.92</v>
      </c>
      <c r="I33" s="36">
        <f>'[1]вспомогат'!K31</f>
        <v>103.40271230860034</v>
      </c>
      <c r="J33" s="37">
        <f>'[1]вспомогат'!L31</f>
        <v>499667.5800000001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5114065</v>
      </c>
      <c r="D34" s="38">
        <f>'[1]вспомогат'!D32</f>
        <v>1290277</v>
      </c>
      <c r="E34" s="33">
        <f>'[1]вспомогат'!G32</f>
        <v>6261709.54</v>
      </c>
      <c r="F34" s="38">
        <f>'[1]вспомогат'!H32</f>
        <v>199953.59999999963</v>
      </c>
      <c r="G34" s="39">
        <f>'[1]вспомогат'!I32</f>
        <v>15.496951429809231</v>
      </c>
      <c r="H34" s="35">
        <f>'[1]вспомогат'!J32</f>
        <v>-1090323.4000000004</v>
      </c>
      <c r="I34" s="36">
        <f>'[1]вспомогат'!K32</f>
        <v>122.44094551007858</v>
      </c>
      <c r="J34" s="37">
        <f>'[1]вспомогат'!L32</f>
        <v>1147644.54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9997358</v>
      </c>
      <c r="D35" s="38">
        <f>'[1]вспомогат'!D33</f>
        <v>2154611</v>
      </c>
      <c r="E35" s="33">
        <f>'[1]вспомогат'!G33</f>
        <v>11864127.36</v>
      </c>
      <c r="F35" s="38">
        <f>'[1]вспомогат'!H33</f>
        <v>393969.62999999896</v>
      </c>
      <c r="G35" s="39">
        <f>'[1]вспомогат'!I33</f>
        <v>18.284953989374365</v>
      </c>
      <c r="H35" s="35">
        <f>'[1]вспомогат'!J33</f>
        <v>-1760641.370000001</v>
      </c>
      <c r="I35" s="36">
        <f>'[1]вспомогат'!K33</f>
        <v>118.67262690802909</v>
      </c>
      <c r="J35" s="37">
        <f>'[1]вспомогат'!L33</f>
        <v>1866769.3599999994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9077815</v>
      </c>
      <c r="D36" s="38">
        <f>'[1]вспомогат'!D34</f>
        <v>1867075</v>
      </c>
      <c r="E36" s="33">
        <f>'[1]вспомогат'!G34</f>
        <v>10261472.04</v>
      </c>
      <c r="F36" s="38">
        <f>'[1]вспомогат'!H34</f>
        <v>309670.6899999995</v>
      </c>
      <c r="G36" s="39">
        <f>'[1]вспомогат'!I34</f>
        <v>16.585873090261476</v>
      </c>
      <c r="H36" s="35">
        <f>'[1]вспомогат'!J34</f>
        <v>-1557404.3100000005</v>
      </c>
      <c r="I36" s="36">
        <f>'[1]вспомогат'!K34</f>
        <v>113.03900817542547</v>
      </c>
      <c r="J36" s="37">
        <f>'[1]вспомогат'!L34</f>
        <v>1183657.039999999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22922851</v>
      </c>
      <c r="D37" s="38">
        <f>'[1]вспомогат'!D35</f>
        <v>4784845</v>
      </c>
      <c r="E37" s="33">
        <f>'[1]вспомогат'!G35</f>
        <v>24140513.48</v>
      </c>
      <c r="F37" s="38">
        <f>'[1]вспомогат'!H35</f>
        <v>407190.55999999866</v>
      </c>
      <c r="G37" s="39">
        <f>'[1]вспомогат'!I35</f>
        <v>8.510005235279277</v>
      </c>
      <c r="H37" s="35">
        <f>'[1]вспомогат'!J35</f>
        <v>-4377654.440000001</v>
      </c>
      <c r="I37" s="36">
        <f>'[1]вспомогат'!K35</f>
        <v>105.31200276963804</v>
      </c>
      <c r="J37" s="37">
        <f>'[1]вспомогат'!L35</f>
        <v>1217662.4800000004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310128333</v>
      </c>
      <c r="D38" s="41">
        <f>SUM(D18:D37)</f>
        <v>63598798</v>
      </c>
      <c r="E38" s="41">
        <f>SUM(E18:E37)</f>
        <v>372162966.21000004</v>
      </c>
      <c r="F38" s="41">
        <f>SUM(F18:F37)</f>
        <v>14545557.879999986</v>
      </c>
      <c r="G38" s="42">
        <f>F38/D38*100</f>
        <v>22.87080626901154</v>
      </c>
      <c r="H38" s="41">
        <f>SUM(H18:H37)</f>
        <v>-49053240.120000005</v>
      </c>
      <c r="I38" s="43">
        <f>E38/C38*100</f>
        <v>120.00289125792322</v>
      </c>
      <c r="J38" s="41">
        <f>SUM(J18:J37)</f>
        <v>62034633.20999999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2528320</v>
      </c>
      <c r="D39" s="38">
        <f>'[1]вспомогат'!D36</f>
        <v>559995</v>
      </c>
      <c r="E39" s="33">
        <f>'[1]вспомогат'!G36</f>
        <v>2526791.25</v>
      </c>
      <c r="F39" s="38">
        <f>'[1]вспомогат'!H36</f>
        <v>39431.720000000205</v>
      </c>
      <c r="G39" s="39">
        <f>'[1]вспомогат'!I36</f>
        <v>7.041441441441478</v>
      </c>
      <c r="H39" s="35">
        <f>'[1]вспомогат'!J36</f>
        <v>-520563.2799999998</v>
      </c>
      <c r="I39" s="36">
        <f>'[1]вспомогат'!K36</f>
        <v>99.93953494810783</v>
      </c>
      <c r="J39" s="37">
        <f>'[1]вспомогат'!L36</f>
        <v>-1528.75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6806569</v>
      </c>
      <c r="D40" s="38">
        <f>'[1]вспомогат'!D37</f>
        <v>1962663</v>
      </c>
      <c r="E40" s="33">
        <f>'[1]вспомогат'!G37</f>
        <v>6984361.24</v>
      </c>
      <c r="F40" s="38">
        <f>'[1]вспомогат'!H37</f>
        <v>225213.65000000037</v>
      </c>
      <c r="G40" s="39">
        <f>'[1]вспомогат'!I37</f>
        <v>11.474901702431868</v>
      </c>
      <c r="H40" s="35">
        <f>'[1]вспомогат'!J37</f>
        <v>-1737449.3499999996</v>
      </c>
      <c r="I40" s="36">
        <f>'[1]вспомогат'!K37</f>
        <v>102.61206842977717</v>
      </c>
      <c r="J40" s="37">
        <f>'[1]вспомогат'!L37</f>
        <v>177792.24000000022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2785182</v>
      </c>
      <c r="D41" s="38">
        <f>'[1]вспомогат'!D38</f>
        <v>547402</v>
      </c>
      <c r="E41" s="33">
        <f>'[1]вспомогат'!G38</f>
        <v>3719684.31</v>
      </c>
      <c r="F41" s="38">
        <f>'[1]вспомогат'!H38</f>
        <v>183502.66999999993</v>
      </c>
      <c r="G41" s="39">
        <f>'[1]вспомогат'!I38</f>
        <v>33.52246977541184</v>
      </c>
      <c r="H41" s="35">
        <f>'[1]вспомогат'!J38</f>
        <v>-363899.3300000001</v>
      </c>
      <c r="I41" s="36">
        <f>'[1]вспомогат'!K38</f>
        <v>133.5526479059537</v>
      </c>
      <c r="J41" s="37">
        <f>'[1]вспомогат'!L38</f>
        <v>934502.31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2001512</v>
      </c>
      <c r="D42" s="38">
        <f>'[1]вспомогат'!D39</f>
        <v>549576</v>
      </c>
      <c r="E42" s="33">
        <f>'[1]вспомогат'!G39</f>
        <v>2718113.14</v>
      </c>
      <c r="F42" s="38">
        <f>'[1]вспомогат'!H39</f>
        <v>112865.8500000001</v>
      </c>
      <c r="G42" s="39">
        <f>'[1]вспомогат'!I39</f>
        <v>20.536895715970147</v>
      </c>
      <c r="H42" s="35">
        <f>'[1]вспомогат'!J39</f>
        <v>-436710.1499999999</v>
      </c>
      <c r="I42" s="36">
        <f>'[1]вспомогат'!K39</f>
        <v>135.80298993960568</v>
      </c>
      <c r="J42" s="37">
        <f>'[1]вспомогат'!L39</f>
        <v>716601.1400000001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1821752</v>
      </c>
      <c r="D43" s="38">
        <f>'[1]вспомогат'!D40</f>
        <v>304102</v>
      </c>
      <c r="E43" s="33">
        <f>'[1]вспомогат'!G40</f>
        <v>3589973.39</v>
      </c>
      <c r="F43" s="38">
        <f>'[1]вспомогат'!H40</f>
        <v>143324.3999999999</v>
      </c>
      <c r="G43" s="39">
        <f>'[1]вспомогат'!I40</f>
        <v>47.13037073087316</v>
      </c>
      <c r="H43" s="35">
        <f>'[1]вспомогат'!J40</f>
        <v>-160777.6000000001</v>
      </c>
      <c r="I43" s="36">
        <f>'[1]вспомогат'!K40</f>
        <v>197.0615863191038</v>
      </c>
      <c r="J43" s="37">
        <f>'[1]вспомогат'!L40</f>
        <v>1768221.3900000001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2346891</v>
      </c>
      <c r="D44" s="38">
        <f>'[1]вспомогат'!D41</f>
        <v>473559</v>
      </c>
      <c r="E44" s="33">
        <f>'[1]вспомогат'!G41</f>
        <v>3105093.8</v>
      </c>
      <c r="F44" s="38">
        <f>'[1]вспомогат'!H41</f>
        <v>183540.10999999987</v>
      </c>
      <c r="G44" s="39">
        <f>'[1]вспомогат'!I41</f>
        <v>38.75760148154715</v>
      </c>
      <c r="H44" s="35">
        <f>'[1]вспомогат'!J41</f>
        <v>-290018.89000000013</v>
      </c>
      <c r="I44" s="36">
        <f>'[1]вспомогат'!K41</f>
        <v>132.30668999966338</v>
      </c>
      <c r="J44" s="37">
        <f>'[1]вспомогат'!L41</f>
        <v>758202.7999999998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18290226</v>
      </c>
      <c r="D45" s="41">
        <f>SUM(D39:D44)</f>
        <v>4397297</v>
      </c>
      <c r="E45" s="41">
        <f>SUM(E39:E44)</f>
        <v>22644017.130000003</v>
      </c>
      <c r="F45" s="41">
        <f>SUM(F39:F44)</f>
        <v>887878.4000000004</v>
      </c>
      <c r="G45" s="42">
        <f>F45/D45*100</f>
        <v>20.191458525544224</v>
      </c>
      <c r="H45" s="41">
        <f>SUM(H39:H44)</f>
        <v>-3509418.5999999996</v>
      </c>
      <c r="I45" s="43">
        <f>E45/C45*100</f>
        <v>123.8039219963712</v>
      </c>
      <c r="J45" s="41">
        <f>SUM(J39:J44)</f>
        <v>4353791.130000001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2353851839</v>
      </c>
      <c r="D46" s="53">
        <f>'[1]вспомогат'!D42</f>
        <v>486468970</v>
      </c>
      <c r="E46" s="53">
        <f>'[1]вспомогат'!G42</f>
        <v>2339840641.6899996</v>
      </c>
      <c r="F46" s="53">
        <f>'[1]вспомогат'!H42</f>
        <v>114720432.91000012</v>
      </c>
      <c r="G46" s="54">
        <f>'[1]вспомогат'!I42</f>
        <v>23.58227142627414</v>
      </c>
      <c r="H46" s="53">
        <f>'[1]вспомогат'!J42</f>
        <v>-368239118.4899999</v>
      </c>
      <c r="I46" s="54">
        <f>'[1]вспомогат'!K42</f>
        <v>99.40475449313102</v>
      </c>
      <c r="J46" s="53">
        <f>'[1]вспомогат'!L42</f>
        <v>-14011197.31000042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06.05.2016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2016-05-10T04:13:53Z</dcterms:created>
  <dcterms:modified xsi:type="dcterms:W3CDTF">2016-05-10T04:14:29Z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