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390" windowHeight="9315" tabRatio="663" activeTab="0"/>
  </bookViews>
  <sheets>
    <sheet name="250404 ЗОДА" sheetId="1" r:id="rId1"/>
  </sheets>
  <definedNames>
    <definedName name="_xlnm.Print_Area" localSheetId="0">'250404 ЗОДА'!$A$1:$H$86</definedName>
  </definedNames>
  <calcPr fullCalcOnLoad="1"/>
</workbook>
</file>

<file path=xl/sharedStrings.xml><?xml version="1.0" encoding="utf-8"?>
<sst xmlns="http://schemas.openxmlformats.org/spreadsheetml/2006/main" count="143" uniqueCount="96">
  <si>
    <t>(КВКВ)</t>
  </si>
  <si>
    <t>(найменування головного розпорядника)</t>
  </si>
  <si>
    <t>(найменування відповідального виконавця)</t>
  </si>
  <si>
    <t>1.</t>
  </si>
  <si>
    <t>2.</t>
  </si>
  <si>
    <t>3.</t>
  </si>
  <si>
    <t>(КФКВ)</t>
  </si>
  <si>
    <t>(найменування регіональної бюджетної програми)</t>
  </si>
  <si>
    <t>4.</t>
  </si>
  <si>
    <t>обсяг бюджетного призначення -</t>
  </si>
  <si>
    <t>у тому числі із загального фонду -</t>
  </si>
  <si>
    <t>та із спеціального фонду -</t>
  </si>
  <si>
    <t>5.</t>
  </si>
  <si>
    <t>Законодавчі підстави для виконання регіональної бюджетної програми:</t>
  </si>
  <si>
    <t xml:space="preserve">6. </t>
  </si>
  <si>
    <t>Мета регіональної бюджетної програми:</t>
  </si>
  <si>
    <t>7.</t>
  </si>
  <si>
    <t>Напрями використання</t>
  </si>
  <si>
    <t>Напрями використання:</t>
  </si>
  <si>
    <t>№ з/п</t>
  </si>
  <si>
    <t>8.</t>
  </si>
  <si>
    <t>Категорії економічної класифікації:</t>
  </si>
  <si>
    <t>КЕКВ</t>
  </si>
  <si>
    <t>Категорії  класифікації кредитування:</t>
  </si>
  <si>
    <t>ККК</t>
  </si>
  <si>
    <t>9.</t>
  </si>
  <si>
    <t>10.</t>
  </si>
  <si>
    <t>Розподіл видатків у розрізі територій та бюджетних установ (одержувачів коштів)</t>
  </si>
  <si>
    <t>Назва адміністративно-територіальної одиниці, бюджетної установи (одержувача коштів)</t>
  </si>
  <si>
    <t>11.</t>
  </si>
  <si>
    <t>Результативні показники, що характеризують виконання регіональної бюджетної програми:</t>
  </si>
  <si>
    <t>Показники</t>
  </si>
  <si>
    <t>Джерело інформації</t>
  </si>
  <si>
    <t>Одиниця виміру</t>
  </si>
  <si>
    <t>Загальний фонд</t>
  </si>
  <si>
    <t>Спеціальний фонд</t>
  </si>
  <si>
    <t>Затрати</t>
  </si>
  <si>
    <t>Продукти</t>
  </si>
  <si>
    <t>Ефективність</t>
  </si>
  <si>
    <t>Якість</t>
  </si>
  <si>
    <t>Погоджено:</t>
  </si>
  <si>
    <t>С.М. Медвідь</t>
  </si>
  <si>
    <t>ПАСПОРТ</t>
  </si>
  <si>
    <t>грн.</t>
  </si>
  <si>
    <t>Назва згідно з економічною класифікацією видатків</t>
  </si>
  <si>
    <t>Назва згідно з економічною класифікацією кредитування</t>
  </si>
  <si>
    <t>Директор Департаменту фінансів облдержадміністрації</t>
  </si>
  <si>
    <t xml:space="preserve">Директор Департаменту економічного розвитку і торгівлі облдержадміністрації    </t>
  </si>
  <si>
    <t>Е.В. Слепян</t>
  </si>
  <si>
    <t>шт.</t>
  </si>
  <si>
    <t>Всього</t>
  </si>
  <si>
    <t>Примітка: у пункті 7 зазначаються всі напрями використання, затверджені регіональною бюджетною програмою, яка затверджена обласною радою.</t>
  </si>
  <si>
    <t>Запорізька обласна державна адміністрація</t>
  </si>
  <si>
    <t>відс.</t>
  </si>
  <si>
    <t>Заступник керівника апарату облдержадміністрації, начальник організаційного відділу</t>
  </si>
  <si>
    <t>В.Г. Кархачов</t>
  </si>
  <si>
    <t>міс.</t>
  </si>
  <si>
    <t>розрахунково</t>
  </si>
  <si>
    <t>регіональної бюджетної програми на 2016 рік</t>
  </si>
  <si>
    <t>03</t>
  </si>
  <si>
    <t>Комунальна установа "Запорізький обласний контактний центр" Запорізької обласної ради</t>
  </si>
  <si>
    <t>Програма впровадження елементів електронного урядування в Запорізькій області на 2015-2016 роки</t>
  </si>
  <si>
    <t>Закупівля програмного забезпечення</t>
  </si>
  <si>
    <t>Оплата послуг (крім комунальних)</t>
  </si>
  <si>
    <t>Придбання обладнання і предметів довгострокового користування</t>
  </si>
  <si>
    <t>Закупівля ліцензійного програмного забезпечення для серверу бази даних</t>
  </si>
  <si>
    <t>рішення сесії ЗОР від 24.09.2015 № 6 (зі змінами)</t>
  </si>
  <si>
    <t>Послуги з впровадження першої черги інтерактивної системи моніторінгу та підготовки інформації щодо процедур та договорів закупівлі товарів, робіт, послуг за державні кошти</t>
  </si>
  <si>
    <t>Закупівля апаратного забезпечення та обладнання</t>
  </si>
  <si>
    <t>Придбання ліцензійного програмного забезпечення</t>
  </si>
  <si>
    <t>Придбання модулів для системи моніторінгу</t>
  </si>
  <si>
    <t>Придбання обладнання</t>
  </si>
  <si>
    <t>Доступ до мережі Інтернет</t>
  </si>
  <si>
    <t>Середні витрати на придбання ліцензійного програмного забезпечення</t>
  </si>
  <si>
    <t>Середні витрати на придбання модулів для системи моніторінгу</t>
  </si>
  <si>
    <t>Середні витрати на придбання обладнання</t>
  </si>
  <si>
    <t>Середні витрати на оплату доступу до мережі Інтернет на 1 місяць</t>
  </si>
  <si>
    <t>Рівень забезпечення електронної інформаційної системи ліцензійним програмним забезпеченням</t>
  </si>
  <si>
    <t>Рівень забезпечення системи моніторінгу модулями</t>
  </si>
  <si>
    <t>Рівень забезпечення електронної інформаційної системи обладнанням</t>
  </si>
  <si>
    <t>Рівень забезпечення доступом до мережі Інтернет на рік</t>
  </si>
  <si>
    <t>комерційна пропозиція</t>
  </si>
  <si>
    <t>Розширення можливостей: забезпечення конституційних прав та надання можливості безпосередньої участі як інститутів громадянського суспільства, так і громадян у процесах громадської експертизи та контролю за результативністю й ефективністю діяльності місцевих органів виконавчої влади та органів місцевого самоврядування через впровадження елементів електронного урядування.</t>
  </si>
  <si>
    <t>Закупівля апаратного забезпечення (обладнання)</t>
  </si>
  <si>
    <t>Придбання послуги доступу до мережі Інтернет на 12 місяців</t>
  </si>
  <si>
    <t>КУ "Запорізький обласний контактний центр" ЗОР</t>
  </si>
  <si>
    <t>Послуги доступу до мережі Інтернет за технологією Ethernet</t>
  </si>
  <si>
    <t>Разом</t>
  </si>
  <si>
    <t>1)</t>
  </si>
  <si>
    <t>2)</t>
  </si>
  <si>
    <t>3)</t>
  </si>
  <si>
    <t>4)</t>
  </si>
  <si>
    <t>Закон України "Про місцеві державні адміністрації";  рішення Запорізької обласної ради від 28.01.2016 № 10 "Про обласний бюджет на 2016 рік" зі змінами та доповненнями; рішення Запорізької обласної ради від 24.09.2015 № 6 "Про Програму впровадження елементів електронного урядування в Запорізькій області на 2015-2016 роки" зі змінами.</t>
  </si>
  <si>
    <r>
      <t xml:space="preserve">ЗАТВЕРДЖЕНО
                                                                                                                                                                                                                                                                                               Розпорядження голови                                                                                   Запорізької обласної державної адміністрації     
</t>
    </r>
    <r>
      <rPr>
        <sz val="11"/>
        <rFont val="Times New Roman"/>
        <family val="1"/>
      </rPr>
      <t>(найменування головного розпорядника)</t>
    </r>
    <r>
      <rPr>
        <sz val="14"/>
        <rFont val="Times New Roman"/>
        <family val="1"/>
      </rPr>
      <t xml:space="preserve">
                                              </t>
    </r>
  </si>
  <si>
    <t>Замовлення експертної організації послуг з впровадження інтерактивної системи моніторінгу та підготовки інформації щодо процедур та договорів закупівлі товарів, робіт, послуг за бюджетні кошти</t>
  </si>
  <si>
    <t>21.04.2016                            № 180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</si>
</sst>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</numFmts>
  <fonts count="24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85" fontId="1" fillId="0" borderId="10" xfId="0" applyNumberFormat="1" applyFont="1" applyBorder="1" applyAlignment="1">
      <alignment/>
    </xf>
    <xf numFmtId="185" fontId="1" fillId="0" borderId="0" xfId="0" applyNumberFormat="1" applyFont="1" applyAlignment="1">
      <alignment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2" xfId="0" applyFont="1" applyFill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wrapText="1"/>
    </xf>
    <xf numFmtId="1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vertical="center" wrapText="1"/>
    </xf>
    <xf numFmtId="0" fontId="22" fillId="0" borderId="0" xfId="0" applyFont="1" applyAlignment="1">
      <alignment/>
    </xf>
    <xf numFmtId="0" fontId="1" fillId="0" borderId="0" xfId="0" applyFont="1" applyAlignment="1">
      <alignment horizontal="center"/>
    </xf>
    <xf numFmtId="165" fontId="1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justify"/>
    </xf>
    <xf numFmtId="4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185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6" fontId="1" fillId="0" borderId="10" xfId="0" applyNumberFormat="1" applyFont="1" applyBorder="1" applyAlignment="1">
      <alignment horizontal="left" vertical="justify"/>
    </xf>
    <xf numFmtId="0" fontId="1" fillId="0" borderId="12" xfId="0" applyFont="1" applyFill="1" applyBorder="1" applyAlignment="1">
      <alignment vertical="justify" wrapText="1"/>
    </xf>
    <xf numFmtId="0" fontId="1" fillId="0" borderId="13" xfId="0" applyFont="1" applyBorder="1" applyAlignment="1">
      <alignment/>
    </xf>
    <xf numFmtId="4" fontId="1" fillId="0" borderId="13" xfId="0" applyNumberFormat="1" applyFont="1" applyBorder="1" applyAlignment="1">
      <alignment horizontal="center" wrapText="1"/>
    </xf>
    <xf numFmtId="185" fontId="1" fillId="0" borderId="0" xfId="0" applyNumberFormat="1" applyFont="1" applyBorder="1" applyAlignment="1">
      <alignment/>
    </xf>
    <xf numFmtId="0" fontId="1" fillId="0" borderId="12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justify" wrapText="1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justify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left" vertical="justify" wrapText="1"/>
    </xf>
    <xf numFmtId="0" fontId="1" fillId="0" borderId="11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view="pageBreakPreview" zoomScaleSheetLayoutView="100" workbookViewId="0" topLeftCell="A1">
      <selection activeCell="E3" sqref="E3"/>
    </sheetView>
  </sheetViews>
  <sheetFormatPr defaultColWidth="9.00390625" defaultRowHeight="12.75"/>
  <cols>
    <col min="1" max="1" width="4.00390625" style="1" customWidth="1"/>
    <col min="2" max="2" width="9.625" style="1" customWidth="1"/>
    <col min="3" max="3" width="45.75390625" style="1" customWidth="1"/>
    <col min="4" max="4" width="17.375" style="1" customWidth="1"/>
    <col min="5" max="5" width="17.125" style="1" customWidth="1"/>
    <col min="6" max="6" width="14.75390625" style="1" customWidth="1"/>
    <col min="7" max="7" width="15.625" style="1" customWidth="1"/>
    <col min="8" max="8" width="15.25390625" style="1" customWidth="1"/>
    <col min="9" max="9" width="9.125" style="1" customWidth="1"/>
    <col min="10" max="10" width="21.125" style="1" customWidth="1"/>
    <col min="11" max="16384" width="9.125" style="1" customWidth="1"/>
  </cols>
  <sheetData>
    <row r="1" spans="5:8" ht="92.25" customHeight="1">
      <c r="E1" s="56" t="s">
        <v>93</v>
      </c>
      <c r="F1" s="56"/>
      <c r="G1" s="56"/>
      <c r="H1" s="56"/>
    </row>
    <row r="2" spans="5:8" ht="18.75" customHeight="1">
      <c r="E2" s="42" t="s">
        <v>95</v>
      </c>
      <c r="F2" s="41"/>
      <c r="G2" s="41"/>
      <c r="H2" s="41"/>
    </row>
    <row r="4" spans="1:8" ht="18.75">
      <c r="A4" s="40" t="s">
        <v>42</v>
      </c>
      <c r="B4" s="40"/>
      <c r="C4" s="40"/>
      <c r="D4" s="40"/>
      <c r="E4" s="40"/>
      <c r="F4" s="40"/>
      <c r="G4" s="40"/>
      <c r="H4" s="40"/>
    </row>
    <row r="6" spans="1:8" ht="18.75">
      <c r="A6" s="40" t="s">
        <v>58</v>
      </c>
      <c r="B6" s="40"/>
      <c r="C6" s="40"/>
      <c r="D6" s="40"/>
      <c r="E6" s="40"/>
      <c r="F6" s="40"/>
      <c r="G6" s="40"/>
      <c r="H6" s="40"/>
    </row>
    <row r="8" spans="1:8" ht="18.75">
      <c r="A8" s="1" t="s">
        <v>3</v>
      </c>
      <c r="B8" s="19" t="s">
        <v>59</v>
      </c>
      <c r="C8" s="57" t="s">
        <v>52</v>
      </c>
      <c r="D8" s="57"/>
      <c r="E8" s="57"/>
      <c r="F8" s="57"/>
      <c r="G8" s="57"/>
      <c r="H8" s="57"/>
    </row>
    <row r="9" spans="2:8" ht="18.75">
      <c r="B9" s="1" t="s">
        <v>0</v>
      </c>
      <c r="C9" s="40" t="s">
        <v>1</v>
      </c>
      <c r="D9" s="40"/>
      <c r="E9" s="40"/>
      <c r="F9" s="40"/>
      <c r="G9" s="40"/>
      <c r="H9" s="40"/>
    </row>
    <row r="10" spans="1:8" ht="39.75" customHeight="1">
      <c r="A10" s="1" t="s">
        <v>4</v>
      </c>
      <c r="B10" s="55" t="s">
        <v>60</v>
      </c>
      <c r="C10" s="55"/>
      <c r="D10" s="55"/>
      <c r="E10" s="55"/>
      <c r="F10" s="55"/>
      <c r="G10" s="55"/>
      <c r="H10" s="55"/>
    </row>
    <row r="11" spans="2:8" ht="18.75">
      <c r="B11" s="40" t="s">
        <v>2</v>
      </c>
      <c r="C11" s="40"/>
      <c r="D11" s="40"/>
      <c r="E11" s="40"/>
      <c r="F11" s="40"/>
      <c r="G11" s="40"/>
      <c r="H11" s="40"/>
    </row>
    <row r="12" spans="1:8" ht="30" customHeight="1">
      <c r="A12" s="1" t="s">
        <v>5</v>
      </c>
      <c r="B12" s="6">
        <v>250404</v>
      </c>
      <c r="C12" s="53" t="s">
        <v>61</v>
      </c>
      <c r="D12" s="53"/>
      <c r="E12" s="53"/>
      <c r="F12" s="53"/>
      <c r="G12" s="53"/>
      <c r="H12" s="53"/>
    </row>
    <row r="13" spans="2:8" ht="18.75">
      <c r="B13" s="1" t="s">
        <v>6</v>
      </c>
      <c r="C13" s="40" t="s">
        <v>7</v>
      </c>
      <c r="D13" s="40"/>
      <c r="E13" s="40"/>
      <c r="F13" s="40"/>
      <c r="G13" s="40"/>
      <c r="H13" s="40"/>
    </row>
    <row r="15" spans="1:8" ht="18.75">
      <c r="A15" s="1" t="s">
        <v>8</v>
      </c>
      <c r="B15" s="40" t="s">
        <v>9</v>
      </c>
      <c r="C15" s="40"/>
      <c r="D15" s="18">
        <f>D16+H15</f>
        <v>1222000</v>
      </c>
      <c r="E15" s="40" t="s">
        <v>10</v>
      </c>
      <c r="F15" s="40"/>
      <c r="G15" s="40"/>
      <c r="H15" s="18">
        <v>801000</v>
      </c>
    </row>
    <row r="16" spans="2:4" ht="18.75">
      <c r="B16" s="47" t="s">
        <v>11</v>
      </c>
      <c r="C16" s="47"/>
      <c r="D16" s="18">
        <v>421000</v>
      </c>
    </row>
    <row r="18" spans="1:8" ht="18.75">
      <c r="A18" s="1" t="s">
        <v>12</v>
      </c>
      <c r="B18" s="47" t="s">
        <v>13</v>
      </c>
      <c r="C18" s="47"/>
      <c r="D18" s="47"/>
      <c r="E18" s="47"/>
      <c r="F18" s="47"/>
      <c r="G18" s="47"/>
      <c r="H18" s="47"/>
    </row>
    <row r="19" spans="2:8" ht="79.5" customHeight="1">
      <c r="B19" s="54" t="s">
        <v>92</v>
      </c>
      <c r="C19" s="54"/>
      <c r="D19" s="54"/>
      <c r="E19" s="54"/>
      <c r="F19" s="54"/>
      <c r="G19" s="54"/>
      <c r="H19" s="54"/>
    </row>
    <row r="21" spans="1:8" ht="18.75">
      <c r="A21" s="1" t="s">
        <v>14</v>
      </c>
      <c r="B21" s="47" t="s">
        <v>15</v>
      </c>
      <c r="C21" s="47"/>
      <c r="D21" s="47"/>
      <c r="E21" s="47"/>
      <c r="F21" s="47"/>
      <c r="G21" s="47"/>
      <c r="H21" s="47"/>
    </row>
    <row r="22" spans="2:8" ht="80.25" customHeight="1">
      <c r="B22" s="48" t="s">
        <v>82</v>
      </c>
      <c r="C22" s="48"/>
      <c r="D22" s="48"/>
      <c r="E22" s="48"/>
      <c r="F22" s="48"/>
      <c r="G22" s="48"/>
      <c r="H22" s="48"/>
    </row>
    <row r="24" spans="1:8" ht="18.75">
      <c r="A24" s="1" t="s">
        <v>16</v>
      </c>
      <c r="B24" s="47" t="s">
        <v>18</v>
      </c>
      <c r="C24" s="47"/>
      <c r="D24" s="47"/>
      <c r="E24" s="47"/>
      <c r="F24" s="47"/>
      <c r="G24" s="47"/>
      <c r="H24" s="47"/>
    </row>
    <row r="25" ht="15" customHeight="1">
      <c r="H25" s="17" t="s">
        <v>43</v>
      </c>
    </row>
    <row r="26" spans="2:8" ht="37.5">
      <c r="B26" s="25" t="s">
        <v>19</v>
      </c>
      <c r="C26" s="52" t="s">
        <v>17</v>
      </c>
      <c r="D26" s="52"/>
      <c r="E26" s="52"/>
      <c r="F26" s="24" t="s">
        <v>34</v>
      </c>
      <c r="G26" s="24" t="s">
        <v>35</v>
      </c>
      <c r="H26" s="25" t="s">
        <v>87</v>
      </c>
    </row>
    <row r="27" spans="2:8" ht="18.75">
      <c r="B27" s="26">
        <v>1</v>
      </c>
      <c r="C27" s="44" t="s">
        <v>62</v>
      </c>
      <c r="D27" s="45"/>
      <c r="E27" s="46"/>
      <c r="F27" s="27">
        <v>103000</v>
      </c>
      <c r="G27" s="27"/>
      <c r="H27" s="28">
        <f>F27+G27</f>
        <v>103000</v>
      </c>
    </row>
    <row r="28" spans="2:8" ht="54" customHeight="1">
      <c r="B28" s="26">
        <v>2</v>
      </c>
      <c r="C28" s="59" t="s">
        <v>94</v>
      </c>
      <c r="D28" s="60"/>
      <c r="E28" s="61"/>
      <c r="F28" s="29">
        <v>650000</v>
      </c>
      <c r="G28" s="29"/>
      <c r="H28" s="30">
        <f>F28+G28</f>
        <v>650000</v>
      </c>
    </row>
    <row r="29" spans="2:8" ht="18.75">
      <c r="B29" s="26">
        <v>3</v>
      </c>
      <c r="C29" s="44" t="s">
        <v>83</v>
      </c>
      <c r="D29" s="45"/>
      <c r="E29" s="46"/>
      <c r="F29" s="27"/>
      <c r="G29" s="27">
        <v>421000</v>
      </c>
      <c r="H29" s="28">
        <f>F29+G29</f>
        <v>421000</v>
      </c>
    </row>
    <row r="30" spans="2:8" ht="18.75">
      <c r="B30" s="26">
        <v>4</v>
      </c>
      <c r="C30" s="44" t="s">
        <v>84</v>
      </c>
      <c r="D30" s="45"/>
      <c r="E30" s="46"/>
      <c r="F30" s="27">
        <v>48000</v>
      </c>
      <c r="G30" s="27"/>
      <c r="H30" s="28">
        <f>F30+G30</f>
        <v>48000</v>
      </c>
    </row>
    <row r="31" spans="2:8" ht="20.25" customHeight="1">
      <c r="B31" s="2"/>
      <c r="C31" s="62" t="s">
        <v>50</v>
      </c>
      <c r="D31" s="63"/>
      <c r="E31" s="64"/>
      <c r="F31" s="27">
        <f>SUM(F27:F30)</f>
        <v>801000</v>
      </c>
      <c r="G31" s="27">
        <f>SUM(G27:G30)</f>
        <v>421000</v>
      </c>
      <c r="H31" s="28">
        <f>F31+G31</f>
        <v>1222000</v>
      </c>
    </row>
    <row r="32" spans="6:7" ht="18.75">
      <c r="F32" s="5"/>
      <c r="G32" s="5"/>
    </row>
    <row r="33" spans="1:8" ht="18.75">
      <c r="A33" s="1" t="s">
        <v>20</v>
      </c>
      <c r="B33" s="47" t="s">
        <v>21</v>
      </c>
      <c r="C33" s="47"/>
      <c r="D33" s="47"/>
      <c r="E33" s="47"/>
      <c r="F33" s="47"/>
      <c r="G33" s="47"/>
      <c r="H33" s="47"/>
    </row>
    <row r="34" ht="13.5" customHeight="1"/>
    <row r="35" spans="2:8" ht="18.75">
      <c r="B35" s="2" t="s">
        <v>22</v>
      </c>
      <c r="C35" s="43" t="s">
        <v>44</v>
      </c>
      <c r="D35" s="43"/>
      <c r="E35" s="43"/>
      <c r="F35" s="43"/>
      <c r="G35" s="43"/>
      <c r="H35" s="43"/>
    </row>
    <row r="36" spans="2:8" ht="18.75">
      <c r="B36" s="22">
        <v>2240</v>
      </c>
      <c r="C36" s="44" t="s">
        <v>63</v>
      </c>
      <c r="D36" s="45"/>
      <c r="E36" s="45"/>
      <c r="F36" s="45"/>
      <c r="G36" s="45"/>
      <c r="H36" s="46"/>
    </row>
    <row r="37" spans="2:8" ht="18.75">
      <c r="B37" s="22">
        <v>3110</v>
      </c>
      <c r="C37" s="44" t="s">
        <v>64</v>
      </c>
      <c r="D37" s="45"/>
      <c r="E37" s="45"/>
      <c r="F37" s="45"/>
      <c r="G37" s="45"/>
      <c r="H37" s="46"/>
    </row>
    <row r="38" spans="2:8" ht="18" customHeight="1">
      <c r="B38" s="7"/>
      <c r="C38" s="8"/>
      <c r="D38" s="8"/>
      <c r="E38" s="8"/>
      <c r="F38" s="8"/>
      <c r="G38" s="8"/>
      <c r="H38" s="8"/>
    </row>
    <row r="39" spans="1:8" ht="18.75">
      <c r="A39" s="1" t="s">
        <v>25</v>
      </c>
      <c r="B39" s="47" t="s">
        <v>23</v>
      </c>
      <c r="C39" s="47"/>
      <c r="D39" s="47"/>
      <c r="E39" s="47"/>
      <c r="F39" s="47"/>
      <c r="G39" s="47"/>
      <c r="H39" s="47"/>
    </row>
    <row r="40" ht="14.25" customHeight="1"/>
    <row r="41" spans="2:8" ht="18.75">
      <c r="B41" s="2" t="s">
        <v>24</v>
      </c>
      <c r="C41" s="43" t="s">
        <v>45</v>
      </c>
      <c r="D41" s="43"/>
      <c r="E41" s="43"/>
      <c r="F41" s="43"/>
      <c r="G41" s="43"/>
      <c r="H41" s="43"/>
    </row>
    <row r="42" spans="2:8" ht="18.75">
      <c r="B42" s="2"/>
      <c r="C42" s="49"/>
      <c r="D42" s="49"/>
      <c r="E42" s="49"/>
      <c r="F42" s="49"/>
      <c r="G42" s="49"/>
      <c r="H42" s="49"/>
    </row>
    <row r="43" ht="14.25" customHeight="1"/>
    <row r="44" spans="1:8" ht="18.75">
      <c r="A44" s="1" t="s">
        <v>26</v>
      </c>
      <c r="B44" s="47" t="s">
        <v>27</v>
      </c>
      <c r="C44" s="47"/>
      <c r="D44" s="47"/>
      <c r="E44" s="47"/>
      <c r="F44" s="47"/>
      <c r="G44" s="47"/>
      <c r="H44" s="47"/>
    </row>
    <row r="45" ht="15.75" customHeight="1">
      <c r="H45" s="17" t="s">
        <v>43</v>
      </c>
    </row>
    <row r="46" spans="2:8" ht="37.5">
      <c r="B46" s="25" t="s">
        <v>19</v>
      </c>
      <c r="C46" s="65" t="s">
        <v>28</v>
      </c>
      <c r="D46" s="66"/>
      <c r="E46" s="67"/>
      <c r="F46" s="24" t="s">
        <v>34</v>
      </c>
      <c r="G46" s="24" t="s">
        <v>35</v>
      </c>
      <c r="H46" s="25" t="s">
        <v>87</v>
      </c>
    </row>
    <row r="47" spans="2:8" ht="25.5" customHeight="1">
      <c r="B47" s="22">
        <v>1</v>
      </c>
      <c r="C47" s="59" t="s">
        <v>85</v>
      </c>
      <c r="D47" s="60"/>
      <c r="E47" s="61"/>
      <c r="F47" s="27">
        <f>F31</f>
        <v>801000</v>
      </c>
      <c r="G47" s="27">
        <v>421000</v>
      </c>
      <c r="H47" s="27">
        <f>F47+G47</f>
        <v>1222000</v>
      </c>
    </row>
    <row r="48" spans="2:8" ht="18.75">
      <c r="B48" s="36"/>
      <c r="C48" s="50"/>
      <c r="D48" s="50"/>
      <c r="E48" s="50"/>
      <c r="F48" s="37"/>
      <c r="G48" s="37"/>
      <c r="H48" s="37"/>
    </row>
    <row r="49" spans="2:8" ht="28.5" customHeight="1">
      <c r="B49" s="7"/>
      <c r="C49" s="7"/>
      <c r="D49" s="7"/>
      <c r="E49" s="7"/>
      <c r="F49" s="38"/>
      <c r="G49" s="7"/>
      <c r="H49" s="7"/>
    </row>
    <row r="50" ht="6.75" customHeight="1">
      <c r="F50" s="5"/>
    </row>
    <row r="51" spans="1:8" ht="19.5" customHeight="1">
      <c r="A51" s="40">
        <v>2</v>
      </c>
      <c r="B51" s="41"/>
      <c r="C51" s="41"/>
      <c r="D51" s="41"/>
      <c r="E51" s="41"/>
      <c r="F51" s="41"/>
      <c r="G51" s="41"/>
      <c r="H51" s="41"/>
    </row>
    <row r="52" spans="1:8" ht="22.5" customHeight="1">
      <c r="A52" s="1" t="s">
        <v>29</v>
      </c>
      <c r="B52" s="51" t="s">
        <v>30</v>
      </c>
      <c r="C52" s="51"/>
      <c r="D52" s="51"/>
      <c r="E52" s="51"/>
      <c r="F52" s="51"/>
      <c r="G52" s="51"/>
      <c r="H52" s="51"/>
    </row>
    <row r="53" ht="10.5" customHeight="1"/>
    <row r="54" spans="2:8" ht="37.5">
      <c r="B54" s="25" t="s">
        <v>19</v>
      </c>
      <c r="C54" s="24" t="s">
        <v>31</v>
      </c>
      <c r="D54" s="24" t="s">
        <v>33</v>
      </c>
      <c r="E54" s="24" t="s">
        <v>32</v>
      </c>
      <c r="F54" s="24" t="s">
        <v>34</v>
      </c>
      <c r="G54" s="24" t="s">
        <v>35</v>
      </c>
      <c r="H54" s="25" t="s">
        <v>87</v>
      </c>
    </row>
    <row r="55" spans="2:8" ht="18.75">
      <c r="B55" s="10">
        <v>1</v>
      </c>
      <c r="C55" s="10">
        <v>2</v>
      </c>
      <c r="D55" s="10">
        <v>3</v>
      </c>
      <c r="E55" s="10">
        <v>4</v>
      </c>
      <c r="F55" s="10">
        <v>5</v>
      </c>
      <c r="G55" s="10">
        <v>6</v>
      </c>
      <c r="H55" s="10">
        <v>7</v>
      </c>
    </row>
    <row r="56" spans="2:8" ht="18.75">
      <c r="B56" s="22">
        <v>1</v>
      </c>
      <c r="C56" s="2" t="s">
        <v>36</v>
      </c>
      <c r="D56" s="2"/>
      <c r="E56" s="2"/>
      <c r="F56" s="4"/>
      <c r="G56" s="4"/>
      <c r="H56" s="4"/>
    </row>
    <row r="57" spans="2:8" ht="58.5" customHeight="1">
      <c r="B57" s="34" t="s">
        <v>88</v>
      </c>
      <c r="C57" s="39" t="s">
        <v>65</v>
      </c>
      <c r="D57" s="10" t="s">
        <v>43</v>
      </c>
      <c r="E57" s="15" t="s">
        <v>66</v>
      </c>
      <c r="F57" s="27">
        <v>103000</v>
      </c>
      <c r="G57" s="31"/>
      <c r="H57" s="27">
        <f>SUM(F57:G57)</f>
        <v>103000</v>
      </c>
    </row>
    <row r="58" spans="2:8" ht="95.25" customHeight="1">
      <c r="B58" s="34" t="s">
        <v>89</v>
      </c>
      <c r="C58" s="35" t="s">
        <v>67</v>
      </c>
      <c r="D58" s="10" t="s">
        <v>43</v>
      </c>
      <c r="E58" s="15" t="s">
        <v>66</v>
      </c>
      <c r="F58" s="27">
        <v>650000</v>
      </c>
      <c r="G58" s="31"/>
      <c r="H58" s="27">
        <f aca="true" t="shared" si="0" ref="H58:H68">SUM(F58:G58)</f>
        <v>650000</v>
      </c>
    </row>
    <row r="59" spans="2:8" ht="60.75" customHeight="1">
      <c r="B59" s="34" t="s">
        <v>90</v>
      </c>
      <c r="C59" s="39" t="s">
        <v>68</v>
      </c>
      <c r="D59" s="10" t="s">
        <v>43</v>
      </c>
      <c r="E59" s="15" t="s">
        <v>66</v>
      </c>
      <c r="F59" s="27"/>
      <c r="G59" s="27">
        <v>421000</v>
      </c>
      <c r="H59" s="27">
        <f t="shared" si="0"/>
        <v>421000</v>
      </c>
    </row>
    <row r="60" spans="2:8" ht="63" customHeight="1">
      <c r="B60" s="34" t="s">
        <v>91</v>
      </c>
      <c r="C60" s="39" t="s">
        <v>86</v>
      </c>
      <c r="D60" s="10" t="s">
        <v>43</v>
      </c>
      <c r="E60" s="15" t="s">
        <v>66</v>
      </c>
      <c r="F60" s="27">
        <v>48000</v>
      </c>
      <c r="G60" s="31"/>
      <c r="H60" s="27">
        <f t="shared" si="0"/>
        <v>48000</v>
      </c>
    </row>
    <row r="61" spans="2:8" ht="18.75">
      <c r="B61" s="26">
        <v>2</v>
      </c>
      <c r="C61" s="11" t="s">
        <v>37</v>
      </c>
      <c r="D61" s="10"/>
      <c r="E61" s="2"/>
      <c r="F61" s="10"/>
      <c r="G61" s="10"/>
      <c r="H61" s="31"/>
    </row>
    <row r="62" spans="2:10" ht="37.5">
      <c r="B62" s="26" t="s">
        <v>88</v>
      </c>
      <c r="C62" s="9" t="s">
        <v>69</v>
      </c>
      <c r="D62" s="23" t="s">
        <v>49</v>
      </c>
      <c r="E62" s="15" t="s">
        <v>81</v>
      </c>
      <c r="F62" s="10">
        <v>2</v>
      </c>
      <c r="G62" s="10"/>
      <c r="H62" s="32">
        <f t="shared" si="0"/>
        <v>2</v>
      </c>
      <c r="J62" s="16"/>
    </row>
    <row r="63" spans="2:10" ht="37.5">
      <c r="B63" s="26" t="s">
        <v>89</v>
      </c>
      <c r="C63" s="9" t="s">
        <v>70</v>
      </c>
      <c r="D63" s="23" t="s">
        <v>49</v>
      </c>
      <c r="E63" s="15" t="s">
        <v>81</v>
      </c>
      <c r="F63" s="10">
        <v>7</v>
      </c>
      <c r="G63" s="10"/>
      <c r="H63" s="32">
        <f t="shared" si="0"/>
        <v>7</v>
      </c>
      <c r="J63" s="16"/>
    </row>
    <row r="64" spans="2:8" ht="31.5">
      <c r="B64" s="26" t="s">
        <v>90</v>
      </c>
      <c r="C64" s="9" t="s">
        <v>71</v>
      </c>
      <c r="D64" s="23" t="s">
        <v>49</v>
      </c>
      <c r="E64" s="15" t="s">
        <v>81</v>
      </c>
      <c r="F64" s="10"/>
      <c r="G64" s="10">
        <v>14</v>
      </c>
      <c r="H64" s="32">
        <f t="shared" si="0"/>
        <v>14</v>
      </c>
    </row>
    <row r="65" spans="2:8" ht="31.5">
      <c r="B65" s="26" t="s">
        <v>91</v>
      </c>
      <c r="C65" s="9" t="s">
        <v>72</v>
      </c>
      <c r="D65" s="23" t="s">
        <v>56</v>
      </c>
      <c r="E65" s="15" t="s">
        <v>81</v>
      </c>
      <c r="F65" s="10">
        <v>12</v>
      </c>
      <c r="G65" s="10"/>
      <c r="H65" s="32">
        <f t="shared" si="0"/>
        <v>12</v>
      </c>
    </row>
    <row r="66" spans="2:8" ht="18.75">
      <c r="B66" s="26">
        <v>3</v>
      </c>
      <c r="C66" s="2" t="s">
        <v>38</v>
      </c>
      <c r="D66" s="10"/>
      <c r="E66" s="2"/>
      <c r="F66" s="10"/>
      <c r="G66" s="10"/>
      <c r="H66" s="31"/>
    </row>
    <row r="67" spans="2:8" ht="52.5" customHeight="1">
      <c r="B67" s="26" t="s">
        <v>88</v>
      </c>
      <c r="C67" s="3" t="s">
        <v>73</v>
      </c>
      <c r="D67" s="10" t="s">
        <v>43</v>
      </c>
      <c r="E67" s="3" t="s">
        <v>57</v>
      </c>
      <c r="F67" s="27">
        <f>F57/F62</f>
        <v>51500</v>
      </c>
      <c r="G67" s="27"/>
      <c r="H67" s="27">
        <f t="shared" si="0"/>
        <v>51500</v>
      </c>
    </row>
    <row r="68" spans="2:8" ht="36" customHeight="1">
      <c r="B68" s="26" t="s">
        <v>89</v>
      </c>
      <c r="C68" s="3" t="s">
        <v>74</v>
      </c>
      <c r="D68" s="10" t="s">
        <v>43</v>
      </c>
      <c r="E68" s="3" t="s">
        <v>57</v>
      </c>
      <c r="F68" s="27">
        <f aca="true" t="shared" si="1" ref="F68:G70">F58/F63</f>
        <v>92857.14285714286</v>
      </c>
      <c r="G68" s="27"/>
      <c r="H68" s="27">
        <f t="shared" si="0"/>
        <v>92857.14285714286</v>
      </c>
    </row>
    <row r="69" spans="2:8" ht="36.75" customHeight="1">
      <c r="B69" s="26" t="s">
        <v>90</v>
      </c>
      <c r="C69" s="9" t="s">
        <v>75</v>
      </c>
      <c r="D69" s="10" t="s">
        <v>43</v>
      </c>
      <c r="E69" s="3" t="s">
        <v>57</v>
      </c>
      <c r="F69" s="27"/>
      <c r="G69" s="27">
        <f t="shared" si="1"/>
        <v>30071.428571428572</v>
      </c>
      <c r="H69" s="27">
        <f>SUM(F69:G69)</f>
        <v>30071.428571428572</v>
      </c>
    </row>
    <row r="70" spans="2:8" ht="36.75" customHeight="1">
      <c r="B70" s="26" t="s">
        <v>91</v>
      </c>
      <c r="C70" s="9" t="s">
        <v>76</v>
      </c>
      <c r="D70" s="10" t="s">
        <v>43</v>
      </c>
      <c r="E70" s="3" t="s">
        <v>57</v>
      </c>
      <c r="F70" s="27">
        <f t="shared" si="1"/>
        <v>4000</v>
      </c>
      <c r="G70" s="10"/>
      <c r="H70" s="27">
        <f>SUM(F70:G70)</f>
        <v>4000</v>
      </c>
    </row>
    <row r="71" spans="2:8" ht="24.75" customHeight="1">
      <c r="B71" s="26">
        <v>4</v>
      </c>
      <c r="C71" s="2" t="s">
        <v>39</v>
      </c>
      <c r="D71" s="10"/>
      <c r="E71" s="2"/>
      <c r="F71" s="10"/>
      <c r="G71" s="10"/>
      <c r="H71" s="31"/>
    </row>
    <row r="72" spans="1:8" ht="56.25" customHeight="1">
      <c r="A72" s="14"/>
      <c r="B72" s="26" t="s">
        <v>88</v>
      </c>
      <c r="C72" s="9" t="s">
        <v>77</v>
      </c>
      <c r="D72" s="10" t="s">
        <v>53</v>
      </c>
      <c r="E72" s="3" t="s">
        <v>57</v>
      </c>
      <c r="F72" s="10">
        <v>100</v>
      </c>
      <c r="G72" s="10"/>
      <c r="H72" s="33">
        <f>SUM(F72:G72)</f>
        <v>100</v>
      </c>
    </row>
    <row r="73" spans="2:8" ht="36.75" customHeight="1">
      <c r="B73" s="26" t="s">
        <v>89</v>
      </c>
      <c r="C73" s="9" t="s">
        <v>78</v>
      </c>
      <c r="D73" s="10" t="s">
        <v>53</v>
      </c>
      <c r="E73" s="3" t="s">
        <v>57</v>
      </c>
      <c r="F73" s="10">
        <v>100</v>
      </c>
      <c r="G73" s="10"/>
      <c r="H73" s="10">
        <f>SUM(F73:G73)</f>
        <v>100</v>
      </c>
    </row>
    <row r="74" spans="2:8" ht="36.75" customHeight="1">
      <c r="B74" s="26" t="s">
        <v>90</v>
      </c>
      <c r="C74" s="9" t="s">
        <v>79</v>
      </c>
      <c r="D74" s="10" t="s">
        <v>53</v>
      </c>
      <c r="E74" s="3" t="s">
        <v>57</v>
      </c>
      <c r="F74" s="10"/>
      <c r="G74" s="10">
        <v>100</v>
      </c>
      <c r="H74" s="10">
        <f>SUM(F74:G74)</f>
        <v>100</v>
      </c>
    </row>
    <row r="75" spans="2:8" ht="36.75" customHeight="1">
      <c r="B75" s="26" t="s">
        <v>91</v>
      </c>
      <c r="C75" s="9" t="s">
        <v>80</v>
      </c>
      <c r="D75" s="10" t="s">
        <v>53</v>
      </c>
      <c r="E75" s="3" t="s">
        <v>57</v>
      </c>
      <c r="F75" s="10">
        <v>100</v>
      </c>
      <c r="G75" s="10"/>
      <c r="H75" s="10">
        <f>SUM(F75:G75)</f>
        <v>100</v>
      </c>
    </row>
    <row r="76" spans="2:8" ht="14.25" customHeight="1">
      <c r="B76" s="7"/>
      <c r="C76" s="12"/>
      <c r="D76" s="7"/>
      <c r="E76" s="12"/>
      <c r="F76" s="7"/>
      <c r="G76" s="7"/>
      <c r="H76" s="13"/>
    </row>
    <row r="77" spans="2:8" ht="36.75" customHeight="1">
      <c r="B77" s="7"/>
      <c r="C77" s="58" t="s">
        <v>51</v>
      </c>
      <c r="D77" s="58"/>
      <c r="E77" s="58"/>
      <c r="F77" s="58"/>
      <c r="G77" s="58"/>
      <c r="H77" s="58"/>
    </row>
    <row r="78" ht="17.25" customHeight="1"/>
    <row r="79" spans="2:8" ht="51.75" customHeight="1">
      <c r="B79" s="51" t="s">
        <v>54</v>
      </c>
      <c r="C79" s="47"/>
      <c r="G79" s="47" t="s">
        <v>55</v>
      </c>
      <c r="H79" s="47"/>
    </row>
    <row r="80" spans="7:8" ht="9" customHeight="1">
      <c r="G80" s="40"/>
      <c r="H80" s="40"/>
    </row>
    <row r="81" spans="2:3" ht="23.25" customHeight="1">
      <c r="B81" s="47" t="s">
        <v>40</v>
      </c>
      <c r="C81" s="47"/>
    </row>
    <row r="82" ht="27.75" customHeight="1"/>
    <row r="83" spans="2:8" ht="36" customHeight="1">
      <c r="B83" s="51" t="s">
        <v>46</v>
      </c>
      <c r="C83" s="47"/>
      <c r="G83" s="47" t="s">
        <v>41</v>
      </c>
      <c r="H83" s="47"/>
    </row>
    <row r="84" spans="2:8" ht="12" customHeight="1">
      <c r="B84" s="20"/>
      <c r="C84" s="21"/>
      <c r="G84" s="21"/>
      <c r="H84" s="21"/>
    </row>
    <row r="85" spans="2:8" ht="45" customHeight="1">
      <c r="B85" s="51" t="s">
        <v>47</v>
      </c>
      <c r="C85" s="47"/>
      <c r="G85" s="47" t="s">
        <v>48</v>
      </c>
      <c r="H85" s="47"/>
    </row>
    <row r="86" spans="2:8" ht="14.25" customHeight="1">
      <c r="B86" s="20"/>
      <c r="C86" s="21"/>
      <c r="G86" s="21"/>
      <c r="H86" s="21"/>
    </row>
  </sheetData>
  <sheetProtection/>
  <mergeCells count="46">
    <mergeCell ref="C77:H77"/>
    <mergeCell ref="B33:H33"/>
    <mergeCell ref="C27:E27"/>
    <mergeCell ref="C28:E28"/>
    <mergeCell ref="C29:E29"/>
    <mergeCell ref="C36:H36"/>
    <mergeCell ref="C30:E30"/>
    <mergeCell ref="C31:E31"/>
    <mergeCell ref="C46:E46"/>
    <mergeCell ref="C47:E47"/>
    <mergeCell ref="C9:H9"/>
    <mergeCell ref="B10:H10"/>
    <mergeCell ref="E1:H1"/>
    <mergeCell ref="A4:H4"/>
    <mergeCell ref="A6:H6"/>
    <mergeCell ref="C8:H8"/>
    <mergeCell ref="B24:H24"/>
    <mergeCell ref="C26:E26"/>
    <mergeCell ref="B11:H11"/>
    <mergeCell ref="C12:H12"/>
    <mergeCell ref="C13:H13"/>
    <mergeCell ref="B15:C15"/>
    <mergeCell ref="E15:G15"/>
    <mergeCell ref="B16:C16"/>
    <mergeCell ref="B18:H18"/>
    <mergeCell ref="B19:H19"/>
    <mergeCell ref="C48:E48"/>
    <mergeCell ref="B52:H52"/>
    <mergeCell ref="B85:C85"/>
    <mergeCell ref="G85:H85"/>
    <mergeCell ref="B79:C79"/>
    <mergeCell ref="G79:H79"/>
    <mergeCell ref="G80:H80"/>
    <mergeCell ref="B81:C81"/>
    <mergeCell ref="B83:C83"/>
    <mergeCell ref="G83:H83"/>
    <mergeCell ref="A51:H51"/>
    <mergeCell ref="E2:H2"/>
    <mergeCell ref="C35:H35"/>
    <mergeCell ref="C37:H37"/>
    <mergeCell ref="B39:H39"/>
    <mergeCell ref="C41:H41"/>
    <mergeCell ref="B21:H21"/>
    <mergeCell ref="B22:H22"/>
    <mergeCell ref="C42:H42"/>
    <mergeCell ref="B44:H44"/>
  </mergeCells>
  <printOptions/>
  <pageMargins left="0.7874015748031497" right="0.1968503937007874" top="0.5905511811023623" bottom="0.3937007874015748" header="0.5118110236220472" footer="0.8267716535433072"/>
  <pageSetup horizontalDpi="600" verticalDpi="600" orientation="portrait" paperSize="9" scale="64" r:id="rId3"/>
  <rowBreaks count="1" manualBreakCount="1">
    <brk id="49" max="7" man="1"/>
  </rowBreaks>
  <legacyDrawing r:id="rId2"/>
  <oleObjects>
    <oleObject progId="Equation.3" shapeId="47932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Svn</dc:creator>
  <cp:keywords/>
  <dc:description/>
  <cp:lastModifiedBy>sp4</cp:lastModifiedBy>
  <cp:lastPrinted>2016-04-15T09:04:47Z</cp:lastPrinted>
  <dcterms:created xsi:type="dcterms:W3CDTF">2010-06-14T10:40:19Z</dcterms:created>
  <dcterms:modified xsi:type="dcterms:W3CDTF">2016-04-22T07:40:51Z</dcterms:modified>
  <cp:category/>
  <cp:version/>
  <cp:contentType/>
  <cp:contentStatus/>
</cp:coreProperties>
</file>