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<sst xmlns="http://schemas.openxmlformats.org/spreadsheetml/2006/main" count="54" uniqueCount="49">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</sst>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4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22.04.2016</v>
          </cell>
        </row>
        <row r="6">
          <cell r="G6" t="str">
            <v>Фактично надійшло на 22.04.2016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1080428875</v>
          </cell>
          <cell r="C10">
            <v>403978780</v>
          </cell>
          <cell r="D10">
            <v>155591040</v>
          </cell>
          <cell r="G10">
            <v>498229083.44</v>
          </cell>
          <cell r="H10">
            <v>64198961.67000002</v>
          </cell>
          <cell r="I10">
            <v>41.261348770469056</v>
          </cell>
          <cell r="J10">
            <v>-91392078.32999998</v>
          </cell>
          <cell r="K10">
            <v>123.33050845888489</v>
          </cell>
          <cell r="L10">
            <v>94250303.44</v>
          </cell>
        </row>
        <row r="11">
          <cell r="B11">
            <v>2669270000</v>
          </cell>
          <cell r="C11">
            <v>908085000</v>
          </cell>
          <cell r="D11">
            <v>216085000</v>
          </cell>
          <cell r="G11">
            <v>862185687.69</v>
          </cell>
          <cell r="H11">
            <v>153079383.21000004</v>
          </cell>
          <cell r="I11">
            <v>70.84220709905826</v>
          </cell>
          <cell r="J11">
            <v>-63005616.78999996</v>
          </cell>
          <cell r="K11">
            <v>94.94548282264326</v>
          </cell>
          <cell r="L11">
            <v>-45899312.30999994</v>
          </cell>
        </row>
        <row r="12">
          <cell r="B12">
            <v>189308400</v>
          </cell>
          <cell r="C12">
            <v>55195084</v>
          </cell>
          <cell r="D12">
            <v>15528659</v>
          </cell>
          <cell r="G12">
            <v>67236060.14</v>
          </cell>
          <cell r="H12">
            <v>11697384.350000001</v>
          </cell>
          <cell r="I12">
            <v>75.32771728711411</v>
          </cell>
          <cell r="J12">
            <v>-3831274.6499999985</v>
          </cell>
          <cell r="K12">
            <v>121.8153053992997</v>
          </cell>
          <cell r="L12">
            <v>12040976.14</v>
          </cell>
        </row>
        <row r="13">
          <cell r="B13">
            <v>336915586</v>
          </cell>
          <cell r="C13">
            <v>115789541</v>
          </cell>
          <cell r="D13">
            <v>27885409</v>
          </cell>
          <cell r="G13">
            <v>127992301.64</v>
          </cell>
          <cell r="H13">
            <v>28364339.980000004</v>
          </cell>
          <cell r="I13">
            <v>101.71749670230766</v>
          </cell>
          <cell r="J13">
            <v>478930.9800000042</v>
          </cell>
          <cell r="K13">
            <v>110.53874169861335</v>
          </cell>
          <cell r="L13">
            <v>12202760.64</v>
          </cell>
        </row>
        <row r="14">
          <cell r="B14">
            <v>310690000</v>
          </cell>
          <cell r="C14">
            <v>84944000</v>
          </cell>
          <cell r="D14">
            <v>23776000</v>
          </cell>
          <cell r="G14">
            <v>89612244.97</v>
          </cell>
          <cell r="H14">
            <v>15704102.010000005</v>
          </cell>
          <cell r="I14">
            <v>66.0502271618439</v>
          </cell>
          <cell r="J14">
            <v>-8071897.989999995</v>
          </cell>
          <cell r="K14">
            <v>105.49567358495008</v>
          </cell>
          <cell r="L14">
            <v>4668244.969999999</v>
          </cell>
        </row>
        <row r="15">
          <cell r="B15">
            <v>36700000</v>
          </cell>
          <cell r="C15">
            <v>13068000</v>
          </cell>
          <cell r="D15">
            <v>2951200</v>
          </cell>
          <cell r="G15">
            <v>12925049.68</v>
          </cell>
          <cell r="H15">
            <v>2157880.6799999997</v>
          </cell>
          <cell r="I15">
            <v>73.1187544049878</v>
          </cell>
          <cell r="J15">
            <v>-793319.3200000003</v>
          </cell>
          <cell r="K15">
            <v>98.90610407101316</v>
          </cell>
          <cell r="L15">
            <v>-142950.3200000003</v>
          </cell>
        </row>
        <row r="16">
          <cell r="B16">
            <v>30430463</v>
          </cell>
          <cell r="C16">
            <v>8291057</v>
          </cell>
          <cell r="D16">
            <v>2162491</v>
          </cell>
          <cell r="G16">
            <v>10279737.65</v>
          </cell>
          <cell r="H16">
            <v>2039703.3800000008</v>
          </cell>
          <cell r="I16">
            <v>94.32193613753772</v>
          </cell>
          <cell r="J16">
            <v>-122787.61999999918</v>
          </cell>
          <cell r="K16">
            <v>123.9858518642436</v>
          </cell>
          <cell r="L16">
            <v>1988680.6500000004</v>
          </cell>
        </row>
        <row r="17">
          <cell r="B17">
            <v>130927670</v>
          </cell>
          <cell r="C17">
            <v>38152915</v>
          </cell>
          <cell r="D17">
            <v>10714975</v>
          </cell>
          <cell r="G17">
            <v>49214059.44</v>
          </cell>
          <cell r="H17">
            <v>11549318.989999995</v>
          </cell>
          <cell r="I17">
            <v>107.7867096283472</v>
          </cell>
          <cell r="J17">
            <v>834343.9899999946</v>
          </cell>
          <cell r="K17">
            <v>128.9916103133928</v>
          </cell>
          <cell r="L17">
            <v>11061144.439999998</v>
          </cell>
        </row>
        <row r="18">
          <cell r="B18">
            <v>16163740</v>
          </cell>
          <cell r="C18">
            <v>3970215</v>
          </cell>
          <cell r="D18">
            <v>1228340</v>
          </cell>
          <cell r="G18">
            <v>4190950.61</v>
          </cell>
          <cell r="H18">
            <v>727641.1099999999</v>
          </cell>
          <cell r="I18">
            <v>59.23776071771658</v>
          </cell>
          <cell r="J18">
            <v>-500698.89000000013</v>
          </cell>
          <cell r="K18">
            <v>105.55978983505932</v>
          </cell>
          <cell r="L18">
            <v>220735.60999999987</v>
          </cell>
        </row>
        <row r="19">
          <cell r="B19">
            <v>11285802</v>
          </cell>
          <cell r="C19">
            <v>2111069</v>
          </cell>
          <cell r="D19">
            <v>670226</v>
          </cell>
          <cell r="G19">
            <v>3114965.52</v>
          </cell>
          <cell r="H19">
            <v>681673.6099999999</v>
          </cell>
          <cell r="I19">
            <v>101.70802236857416</v>
          </cell>
          <cell r="J19">
            <v>11447.60999999987</v>
          </cell>
          <cell r="K19">
            <v>147.55394162862513</v>
          </cell>
          <cell r="L19">
            <v>1003896.52</v>
          </cell>
        </row>
        <row r="20">
          <cell r="B20">
            <v>69860206</v>
          </cell>
          <cell r="C20">
            <v>16716500</v>
          </cell>
          <cell r="D20">
            <v>4986675</v>
          </cell>
          <cell r="G20">
            <v>23398639.99</v>
          </cell>
          <cell r="H20">
            <v>5066152.569999997</v>
          </cell>
          <cell r="I20">
            <v>101.59379887399913</v>
          </cell>
          <cell r="J20">
            <v>79477.56999999657</v>
          </cell>
          <cell r="K20">
            <v>139.97331971405495</v>
          </cell>
          <cell r="L20">
            <v>6682139.989999998</v>
          </cell>
        </row>
        <row r="21">
          <cell r="B21">
            <v>54672430</v>
          </cell>
          <cell r="C21">
            <v>13848840</v>
          </cell>
          <cell r="D21">
            <v>3505325</v>
          </cell>
          <cell r="G21">
            <v>17214963.5</v>
          </cell>
          <cell r="H21">
            <v>3107874</v>
          </cell>
          <cell r="I21">
            <v>88.66150784877294</v>
          </cell>
          <cell r="J21">
            <v>-397451</v>
          </cell>
          <cell r="K21">
            <v>124.3061765461945</v>
          </cell>
          <cell r="L21">
            <v>3366123.5</v>
          </cell>
        </row>
        <row r="22">
          <cell r="B22">
            <v>63800683</v>
          </cell>
          <cell r="C22">
            <v>18282240</v>
          </cell>
          <cell r="D22">
            <v>4855484</v>
          </cell>
          <cell r="G22">
            <v>24063738.88</v>
          </cell>
          <cell r="H22">
            <v>3551990.5199999996</v>
          </cell>
          <cell r="I22">
            <v>73.15420089943659</v>
          </cell>
          <cell r="J22">
            <v>-1303493.4800000004</v>
          </cell>
          <cell r="K22">
            <v>131.62358048029125</v>
          </cell>
          <cell r="L22">
            <v>5781498.879999999</v>
          </cell>
        </row>
        <row r="23">
          <cell r="B23">
            <v>39121000</v>
          </cell>
          <cell r="C23">
            <v>8979525</v>
          </cell>
          <cell r="D23">
            <v>2445550</v>
          </cell>
          <cell r="G23">
            <v>11761699.05</v>
          </cell>
          <cell r="H23">
            <v>1903236.7200000007</v>
          </cell>
          <cell r="I23">
            <v>77.82448610741962</v>
          </cell>
          <cell r="J23">
            <v>-542313.2799999993</v>
          </cell>
          <cell r="K23">
            <v>130.98353253652058</v>
          </cell>
          <cell r="L23">
            <v>2782174.0500000007</v>
          </cell>
        </row>
        <row r="24">
          <cell r="B24">
            <v>20359808</v>
          </cell>
          <cell r="C24">
            <v>5016407</v>
          </cell>
          <cell r="D24">
            <v>1516739</v>
          </cell>
          <cell r="G24">
            <v>6996401.39</v>
          </cell>
          <cell r="H24">
            <v>1241395.1899999995</v>
          </cell>
          <cell r="I24">
            <v>81.84632886739244</v>
          </cell>
          <cell r="J24">
            <v>-275343.8100000005</v>
          </cell>
          <cell r="K24">
            <v>139.470369728772</v>
          </cell>
          <cell r="L24">
            <v>1979994.3899999997</v>
          </cell>
        </row>
        <row r="25">
          <cell r="B25">
            <v>58989940</v>
          </cell>
          <cell r="C25">
            <v>20607720</v>
          </cell>
          <cell r="D25">
            <v>3565810</v>
          </cell>
          <cell r="G25">
            <v>29957177.77</v>
          </cell>
          <cell r="H25">
            <v>7565815.169999998</v>
          </cell>
          <cell r="I25">
            <v>212.17662102018892</v>
          </cell>
          <cell r="J25">
            <v>4000005.169999998</v>
          </cell>
          <cell r="K25">
            <v>145.36871507376847</v>
          </cell>
          <cell r="L25">
            <v>9349457.77</v>
          </cell>
        </row>
        <row r="26">
          <cell r="B26">
            <v>37451780</v>
          </cell>
          <cell r="C26">
            <v>8690610</v>
          </cell>
          <cell r="D26">
            <v>2567295</v>
          </cell>
          <cell r="G26">
            <v>11130148.81</v>
          </cell>
          <cell r="H26">
            <v>2204150.1400000006</v>
          </cell>
          <cell r="I26">
            <v>85.85496173988578</v>
          </cell>
          <cell r="J26">
            <v>-363144.8599999994</v>
          </cell>
          <cell r="K26">
            <v>128.07097326884994</v>
          </cell>
          <cell r="L26">
            <v>2439538.8100000005</v>
          </cell>
        </row>
        <row r="27">
          <cell r="B27">
            <v>26181750</v>
          </cell>
          <cell r="C27">
            <v>5330543</v>
          </cell>
          <cell r="D27">
            <v>1596639</v>
          </cell>
          <cell r="G27">
            <v>7917587.81</v>
          </cell>
          <cell r="H27">
            <v>1539326.0599999996</v>
          </cell>
          <cell r="I27">
            <v>96.4104008482819</v>
          </cell>
          <cell r="J27">
            <v>-57312.94000000041</v>
          </cell>
          <cell r="K27">
            <v>148.5324817753088</v>
          </cell>
          <cell r="L27">
            <v>2587044.8099999996</v>
          </cell>
        </row>
        <row r="28">
          <cell r="B28">
            <v>50103887</v>
          </cell>
          <cell r="C28">
            <v>13226943</v>
          </cell>
          <cell r="D28">
            <v>3526009</v>
          </cell>
          <cell r="G28">
            <v>16322718.77</v>
          </cell>
          <cell r="H28">
            <v>2720894.1399999987</v>
          </cell>
          <cell r="I28">
            <v>77.16639804379395</v>
          </cell>
          <cell r="J28">
            <v>-805114.8600000013</v>
          </cell>
          <cell r="K28">
            <v>123.40507379520724</v>
          </cell>
          <cell r="L28">
            <v>3095775.7699999996</v>
          </cell>
        </row>
        <row r="29">
          <cell r="B29">
            <v>77353686</v>
          </cell>
          <cell r="C29">
            <v>25382499</v>
          </cell>
          <cell r="D29">
            <v>5872099</v>
          </cell>
          <cell r="G29">
            <v>29694195.68</v>
          </cell>
          <cell r="H29">
            <v>5626483.629999999</v>
          </cell>
          <cell r="I29">
            <v>95.81724746125703</v>
          </cell>
          <cell r="J29">
            <v>-245615.37000000104</v>
          </cell>
          <cell r="K29">
            <v>116.98688801287848</v>
          </cell>
          <cell r="L29">
            <v>4311696.68</v>
          </cell>
        </row>
        <row r="30">
          <cell r="B30">
            <v>34134100</v>
          </cell>
          <cell r="C30">
            <v>8273855</v>
          </cell>
          <cell r="D30">
            <v>2172368</v>
          </cell>
          <cell r="G30">
            <v>12439182.47</v>
          </cell>
          <cell r="H30">
            <v>2717821.790000001</v>
          </cell>
          <cell r="I30">
            <v>125.10871960920069</v>
          </cell>
          <cell r="J30">
            <v>545453.790000001</v>
          </cell>
          <cell r="K30">
            <v>150.34324954933342</v>
          </cell>
          <cell r="L30">
            <v>4165327.4700000007</v>
          </cell>
        </row>
        <row r="31">
          <cell r="B31">
            <v>43759684</v>
          </cell>
          <cell r="C31">
            <v>11774722</v>
          </cell>
          <cell r="D31">
            <v>3393651</v>
          </cell>
          <cell r="G31">
            <v>12888770.98</v>
          </cell>
          <cell r="H31">
            <v>2369300.280000001</v>
          </cell>
          <cell r="I31">
            <v>69.81567285498718</v>
          </cell>
          <cell r="J31">
            <v>-1024350.7199999988</v>
          </cell>
          <cell r="K31">
            <v>109.46136121090588</v>
          </cell>
          <cell r="L31">
            <v>1114048.9800000004</v>
          </cell>
        </row>
        <row r="32">
          <cell r="B32">
            <v>15911706</v>
          </cell>
          <cell r="C32">
            <v>3823788</v>
          </cell>
          <cell r="D32">
            <v>1089537</v>
          </cell>
          <cell r="G32">
            <v>4959955.56</v>
          </cell>
          <cell r="H32">
            <v>749248.9899999993</v>
          </cell>
          <cell r="I32">
            <v>68.76764992836401</v>
          </cell>
          <cell r="J32">
            <v>-340288.0100000007</v>
          </cell>
          <cell r="K32">
            <v>129.7131420465779</v>
          </cell>
          <cell r="L32">
            <v>1136167.5599999996</v>
          </cell>
        </row>
        <row r="33">
          <cell r="B33">
            <v>31909022</v>
          </cell>
          <cell r="C33">
            <v>7842747</v>
          </cell>
          <cell r="D33">
            <v>2236470</v>
          </cell>
          <cell r="G33">
            <v>10165540.33</v>
          </cell>
          <cell r="H33">
            <v>2120322.4699999997</v>
          </cell>
          <cell r="I33">
            <v>94.80665826056239</v>
          </cell>
          <cell r="J33">
            <v>-116147.53000000026</v>
          </cell>
          <cell r="K33">
            <v>129.6170886297875</v>
          </cell>
          <cell r="L33">
            <v>2322793.33</v>
          </cell>
        </row>
        <row r="34">
          <cell r="B34">
            <v>29919379</v>
          </cell>
          <cell r="C34">
            <v>7210740</v>
          </cell>
          <cell r="D34">
            <v>2161605</v>
          </cell>
          <cell r="G34">
            <v>8214935.56</v>
          </cell>
          <cell r="H34">
            <v>1589958.5699999994</v>
          </cell>
          <cell r="I34">
            <v>73.55453794749731</v>
          </cell>
          <cell r="J34">
            <v>-571646.4300000006</v>
          </cell>
          <cell r="K34">
            <v>113.92638702823842</v>
          </cell>
          <cell r="L34">
            <v>1004195.5599999996</v>
          </cell>
        </row>
        <row r="35">
          <cell r="B35">
            <v>65033586</v>
          </cell>
          <cell r="C35">
            <v>18138006</v>
          </cell>
          <cell r="D35">
            <v>4858632</v>
          </cell>
          <cell r="G35">
            <v>19775275.59</v>
          </cell>
          <cell r="H35">
            <v>2897513.66</v>
          </cell>
          <cell r="I35">
            <v>59.63640917855068</v>
          </cell>
          <cell r="J35">
            <v>-1961118.3399999999</v>
          </cell>
          <cell r="K35">
            <v>109.02673419558909</v>
          </cell>
          <cell r="L35">
            <v>1637269.5899999999</v>
          </cell>
        </row>
        <row r="36">
          <cell r="B36">
            <v>8020900</v>
          </cell>
          <cell r="C36">
            <v>1968325</v>
          </cell>
          <cell r="D36">
            <v>533995</v>
          </cell>
          <cell r="G36">
            <v>1950286.72</v>
          </cell>
          <cell r="H36">
            <v>372896.60999999987</v>
          </cell>
          <cell r="I36">
            <v>69.83147969550274</v>
          </cell>
          <cell r="J36">
            <v>-161098.39000000013</v>
          </cell>
          <cell r="K36">
            <v>99.08357207270141</v>
          </cell>
          <cell r="L36">
            <v>-18038.280000000028</v>
          </cell>
        </row>
        <row r="37">
          <cell r="B37">
            <v>14978365</v>
          </cell>
          <cell r="C37">
            <v>4843906</v>
          </cell>
          <cell r="D37">
            <v>1194835</v>
          </cell>
          <cell r="G37">
            <v>5914140.99</v>
          </cell>
          <cell r="H37">
            <v>1133709.6800000006</v>
          </cell>
          <cell r="I37">
            <v>94.88420409512615</v>
          </cell>
          <cell r="J37">
            <v>-61125.31999999937</v>
          </cell>
          <cell r="K37">
            <v>122.09446240286248</v>
          </cell>
          <cell r="L37">
            <v>1070234.9900000002</v>
          </cell>
        </row>
        <row r="38">
          <cell r="B38">
            <v>10169245</v>
          </cell>
          <cell r="C38">
            <v>2237780</v>
          </cell>
          <cell r="D38">
            <v>723082</v>
          </cell>
          <cell r="G38">
            <v>3112715.42</v>
          </cell>
          <cell r="H38">
            <v>617383.27</v>
          </cell>
          <cell r="I38">
            <v>85.38219316757989</v>
          </cell>
          <cell r="J38">
            <v>-105698.72999999998</v>
          </cell>
          <cell r="K38">
            <v>139.09836623796798</v>
          </cell>
          <cell r="L38">
            <v>874935.4199999999</v>
          </cell>
        </row>
        <row r="39">
          <cell r="B39">
            <v>6196100</v>
          </cell>
          <cell r="C39">
            <v>1451936</v>
          </cell>
          <cell r="D39">
            <v>384986</v>
          </cell>
          <cell r="G39">
            <v>2187550.78</v>
          </cell>
          <cell r="H39">
            <v>252755.94999999972</v>
          </cell>
          <cell r="I39">
            <v>65.65328349602316</v>
          </cell>
          <cell r="J39">
            <v>-132230.05000000028</v>
          </cell>
          <cell r="K39">
            <v>150.6644080730831</v>
          </cell>
          <cell r="L39">
            <v>735614.7799999998</v>
          </cell>
        </row>
        <row r="40">
          <cell r="B40">
            <v>7830362</v>
          </cell>
          <cell r="C40">
            <v>1517650</v>
          </cell>
          <cell r="D40">
            <v>567409</v>
          </cell>
          <cell r="G40">
            <v>3269767.82</v>
          </cell>
          <cell r="H40">
            <v>631887.1799999997</v>
          </cell>
          <cell r="I40">
            <v>111.3636160159602</v>
          </cell>
          <cell r="J40">
            <v>64478.1799999997</v>
          </cell>
          <cell r="K40">
            <v>215.4494000593022</v>
          </cell>
          <cell r="L40">
            <v>1752117.8199999998</v>
          </cell>
        </row>
        <row r="41">
          <cell r="B41">
            <v>9290270</v>
          </cell>
          <cell r="C41">
            <v>1873332</v>
          </cell>
          <cell r="D41">
            <v>467558</v>
          </cell>
          <cell r="G41">
            <v>2418701.36</v>
          </cell>
          <cell r="H41">
            <v>397428.9199999999</v>
          </cell>
          <cell r="I41">
            <v>85.00098811270472</v>
          </cell>
          <cell r="J41">
            <v>-70129.08000000007</v>
          </cell>
          <cell r="K41">
            <v>129.1122641368428</v>
          </cell>
          <cell r="L41">
            <v>545369.3599999999</v>
          </cell>
        </row>
        <row r="42">
          <cell r="B42">
            <v>5587168425</v>
          </cell>
          <cell r="C42">
            <v>1840624275</v>
          </cell>
          <cell r="D42">
            <v>510815093</v>
          </cell>
          <cell r="G42">
            <v>1990734236.0100002</v>
          </cell>
          <cell r="H42">
            <v>340577934.5000001</v>
          </cell>
          <cell r="I42">
            <v>66.67342824578601</v>
          </cell>
          <cell r="J42">
            <v>-169771355.10999995</v>
          </cell>
          <cell r="K42">
            <v>108.15538309740049</v>
          </cell>
          <cell r="L42">
            <v>150109961.01000023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40" sqref="M4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22.04.2016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22.04.2016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403978780</v>
      </c>
      <c r="D10" s="33">
        <f>'[1]вспомогат'!D10</f>
        <v>155591040</v>
      </c>
      <c r="E10" s="33">
        <f>'[1]вспомогат'!G10</f>
        <v>498229083.44</v>
      </c>
      <c r="F10" s="33">
        <f>'[1]вспомогат'!H10</f>
        <v>64198961.67000002</v>
      </c>
      <c r="G10" s="34">
        <f>'[1]вспомогат'!I10</f>
        <v>41.261348770469056</v>
      </c>
      <c r="H10" s="35">
        <f>'[1]вспомогат'!J10</f>
        <v>-91392078.32999998</v>
      </c>
      <c r="I10" s="36">
        <f>'[1]вспомогат'!K10</f>
        <v>123.33050845888489</v>
      </c>
      <c r="J10" s="37">
        <f>'[1]вспомогат'!L10</f>
        <v>94250303.44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908085000</v>
      </c>
      <c r="D12" s="38">
        <f>'[1]вспомогат'!D11</f>
        <v>216085000</v>
      </c>
      <c r="E12" s="33">
        <f>'[1]вспомогат'!G11</f>
        <v>862185687.69</v>
      </c>
      <c r="F12" s="38">
        <f>'[1]вспомогат'!H11</f>
        <v>153079383.21000004</v>
      </c>
      <c r="G12" s="39">
        <f>'[1]вспомогат'!I11</f>
        <v>70.84220709905826</v>
      </c>
      <c r="H12" s="35">
        <f>'[1]вспомогат'!J11</f>
        <v>-63005616.78999996</v>
      </c>
      <c r="I12" s="36">
        <f>'[1]вспомогат'!K11</f>
        <v>94.94548282264326</v>
      </c>
      <c r="J12" s="37">
        <f>'[1]вспомогат'!L11</f>
        <v>-45899312.30999994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55195084</v>
      </c>
      <c r="D13" s="38">
        <f>'[1]вспомогат'!D12</f>
        <v>15528659</v>
      </c>
      <c r="E13" s="33">
        <f>'[1]вспомогат'!G12</f>
        <v>67236060.14</v>
      </c>
      <c r="F13" s="38">
        <f>'[1]вспомогат'!H12</f>
        <v>11697384.350000001</v>
      </c>
      <c r="G13" s="39">
        <f>'[1]вспомогат'!I12</f>
        <v>75.32771728711411</v>
      </c>
      <c r="H13" s="35">
        <f>'[1]вспомогат'!J12</f>
        <v>-3831274.6499999985</v>
      </c>
      <c r="I13" s="36">
        <f>'[1]вспомогат'!K12</f>
        <v>121.8153053992997</v>
      </c>
      <c r="J13" s="37">
        <f>'[1]вспомогат'!L12</f>
        <v>12040976.14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115789541</v>
      </c>
      <c r="D14" s="38">
        <f>'[1]вспомогат'!D13</f>
        <v>27885409</v>
      </c>
      <c r="E14" s="33">
        <f>'[1]вспомогат'!G13</f>
        <v>127992301.64</v>
      </c>
      <c r="F14" s="38">
        <f>'[1]вспомогат'!H13</f>
        <v>28364339.980000004</v>
      </c>
      <c r="G14" s="39">
        <f>'[1]вспомогат'!I13</f>
        <v>101.71749670230766</v>
      </c>
      <c r="H14" s="35">
        <f>'[1]вспомогат'!J13</f>
        <v>478930.9800000042</v>
      </c>
      <c r="I14" s="36">
        <f>'[1]вспомогат'!K13</f>
        <v>110.53874169861335</v>
      </c>
      <c r="J14" s="37">
        <f>'[1]вспомогат'!L13</f>
        <v>12202760.64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84944000</v>
      </c>
      <c r="D15" s="38">
        <f>'[1]вспомогат'!D14</f>
        <v>23776000</v>
      </c>
      <c r="E15" s="33">
        <f>'[1]вспомогат'!G14</f>
        <v>89612244.97</v>
      </c>
      <c r="F15" s="38">
        <f>'[1]вспомогат'!H14</f>
        <v>15704102.010000005</v>
      </c>
      <c r="G15" s="39">
        <f>'[1]вспомогат'!I14</f>
        <v>66.0502271618439</v>
      </c>
      <c r="H15" s="35">
        <f>'[1]вспомогат'!J14</f>
        <v>-8071897.989999995</v>
      </c>
      <c r="I15" s="36">
        <f>'[1]вспомогат'!K14</f>
        <v>105.49567358495008</v>
      </c>
      <c r="J15" s="37">
        <f>'[1]вспомогат'!L14</f>
        <v>4668244.969999999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13068000</v>
      </c>
      <c r="D16" s="38">
        <f>'[1]вспомогат'!D15</f>
        <v>2951200</v>
      </c>
      <c r="E16" s="33">
        <f>'[1]вспомогат'!G15</f>
        <v>12925049.68</v>
      </c>
      <c r="F16" s="38">
        <f>'[1]вспомогат'!H15</f>
        <v>2157880.6799999997</v>
      </c>
      <c r="G16" s="39">
        <f>'[1]вспомогат'!I15</f>
        <v>73.1187544049878</v>
      </c>
      <c r="H16" s="35">
        <f>'[1]вспомогат'!J15</f>
        <v>-793319.3200000003</v>
      </c>
      <c r="I16" s="36">
        <f>'[1]вспомогат'!K15</f>
        <v>98.90610407101316</v>
      </c>
      <c r="J16" s="37">
        <f>'[1]вспомогат'!L15</f>
        <v>-142950.3200000003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1177081625</v>
      </c>
      <c r="D17" s="41">
        <f>SUM(D12:D16)</f>
        <v>286226268</v>
      </c>
      <c r="E17" s="41">
        <f>SUM(E12:E16)</f>
        <v>1159951344.1200001</v>
      </c>
      <c r="F17" s="41">
        <f>SUM(F12:F16)</f>
        <v>211003090.23000002</v>
      </c>
      <c r="G17" s="42">
        <f>F17/D17*100</f>
        <v>73.71898173580631</v>
      </c>
      <c r="H17" s="41">
        <f>SUM(H12:H16)</f>
        <v>-75223177.76999995</v>
      </c>
      <c r="I17" s="43">
        <f>E17/C17*100</f>
        <v>98.54468199008714</v>
      </c>
      <c r="J17" s="41">
        <f>SUM(J12:J16)</f>
        <v>-17130280.879999943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8291057</v>
      </c>
      <c r="D18" s="45">
        <f>'[1]вспомогат'!D16</f>
        <v>2162491</v>
      </c>
      <c r="E18" s="44">
        <f>'[1]вспомогат'!G16</f>
        <v>10279737.65</v>
      </c>
      <c r="F18" s="45">
        <f>'[1]вспомогат'!H16</f>
        <v>2039703.3800000008</v>
      </c>
      <c r="G18" s="46">
        <f>'[1]вспомогат'!I16</f>
        <v>94.32193613753772</v>
      </c>
      <c r="H18" s="47">
        <f>'[1]вспомогат'!J16</f>
        <v>-122787.61999999918</v>
      </c>
      <c r="I18" s="48">
        <f>'[1]вспомогат'!K16</f>
        <v>123.9858518642436</v>
      </c>
      <c r="J18" s="49">
        <f>'[1]вспомогат'!L16</f>
        <v>1988680.6500000004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38152915</v>
      </c>
      <c r="D19" s="38">
        <f>'[1]вспомогат'!D17</f>
        <v>10714975</v>
      </c>
      <c r="E19" s="33">
        <f>'[1]вспомогат'!G17</f>
        <v>49214059.44</v>
      </c>
      <c r="F19" s="38">
        <f>'[1]вспомогат'!H17</f>
        <v>11549318.989999995</v>
      </c>
      <c r="G19" s="39">
        <f>'[1]вспомогат'!I17</f>
        <v>107.7867096283472</v>
      </c>
      <c r="H19" s="35">
        <f>'[1]вспомогат'!J17</f>
        <v>834343.9899999946</v>
      </c>
      <c r="I19" s="36">
        <f>'[1]вспомогат'!K17</f>
        <v>128.9916103133928</v>
      </c>
      <c r="J19" s="37">
        <f>'[1]вспомогат'!L17</f>
        <v>11061144.439999998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3970215</v>
      </c>
      <c r="D20" s="38">
        <f>'[1]вспомогат'!D18</f>
        <v>1228340</v>
      </c>
      <c r="E20" s="33">
        <f>'[1]вспомогат'!G18</f>
        <v>4190950.61</v>
      </c>
      <c r="F20" s="38">
        <f>'[1]вспомогат'!H18</f>
        <v>727641.1099999999</v>
      </c>
      <c r="G20" s="39">
        <f>'[1]вспомогат'!I18</f>
        <v>59.23776071771658</v>
      </c>
      <c r="H20" s="35">
        <f>'[1]вспомогат'!J18</f>
        <v>-500698.89000000013</v>
      </c>
      <c r="I20" s="36">
        <f>'[1]вспомогат'!K18</f>
        <v>105.55978983505932</v>
      </c>
      <c r="J20" s="37">
        <f>'[1]вспомогат'!L18</f>
        <v>220735.60999999987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2111069</v>
      </c>
      <c r="D21" s="38">
        <f>'[1]вспомогат'!D19</f>
        <v>670226</v>
      </c>
      <c r="E21" s="33">
        <f>'[1]вспомогат'!G19</f>
        <v>3114965.52</v>
      </c>
      <c r="F21" s="38">
        <f>'[1]вспомогат'!H19</f>
        <v>681673.6099999999</v>
      </c>
      <c r="G21" s="39">
        <f>'[1]вспомогат'!I19</f>
        <v>101.70802236857416</v>
      </c>
      <c r="H21" s="35">
        <f>'[1]вспомогат'!J19</f>
        <v>11447.60999999987</v>
      </c>
      <c r="I21" s="36">
        <f>'[1]вспомогат'!K19</f>
        <v>147.55394162862513</v>
      </c>
      <c r="J21" s="37">
        <f>'[1]вспомогат'!L19</f>
        <v>1003896.52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16716500</v>
      </c>
      <c r="D22" s="38">
        <f>'[1]вспомогат'!D20</f>
        <v>4986675</v>
      </c>
      <c r="E22" s="33">
        <f>'[1]вспомогат'!G20</f>
        <v>23398639.99</v>
      </c>
      <c r="F22" s="38">
        <f>'[1]вспомогат'!H20</f>
        <v>5066152.569999997</v>
      </c>
      <c r="G22" s="39">
        <f>'[1]вспомогат'!I20</f>
        <v>101.59379887399913</v>
      </c>
      <c r="H22" s="35">
        <f>'[1]вспомогат'!J20</f>
        <v>79477.56999999657</v>
      </c>
      <c r="I22" s="36">
        <f>'[1]вспомогат'!K20</f>
        <v>139.97331971405495</v>
      </c>
      <c r="J22" s="37">
        <f>'[1]вспомогат'!L20</f>
        <v>6682139.989999998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13848840</v>
      </c>
      <c r="D23" s="38">
        <f>'[1]вспомогат'!D21</f>
        <v>3505325</v>
      </c>
      <c r="E23" s="33">
        <f>'[1]вспомогат'!G21</f>
        <v>17214963.5</v>
      </c>
      <c r="F23" s="38">
        <f>'[1]вспомогат'!H21</f>
        <v>3107874</v>
      </c>
      <c r="G23" s="39">
        <f>'[1]вспомогат'!I21</f>
        <v>88.66150784877294</v>
      </c>
      <c r="H23" s="35">
        <f>'[1]вспомогат'!J21</f>
        <v>-397451</v>
      </c>
      <c r="I23" s="36">
        <f>'[1]вспомогат'!K21</f>
        <v>124.3061765461945</v>
      </c>
      <c r="J23" s="37">
        <f>'[1]вспомогат'!L21</f>
        <v>3366123.5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18282240</v>
      </c>
      <c r="D24" s="38">
        <f>'[1]вспомогат'!D22</f>
        <v>4855484</v>
      </c>
      <c r="E24" s="33">
        <f>'[1]вспомогат'!G22</f>
        <v>24063738.88</v>
      </c>
      <c r="F24" s="38">
        <f>'[1]вспомогат'!H22</f>
        <v>3551990.5199999996</v>
      </c>
      <c r="G24" s="39">
        <f>'[1]вспомогат'!I22</f>
        <v>73.15420089943659</v>
      </c>
      <c r="H24" s="35">
        <f>'[1]вспомогат'!J22</f>
        <v>-1303493.4800000004</v>
      </c>
      <c r="I24" s="36">
        <f>'[1]вспомогат'!K22</f>
        <v>131.62358048029125</v>
      </c>
      <c r="J24" s="37">
        <f>'[1]вспомогат'!L22</f>
        <v>5781498.879999999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8979525</v>
      </c>
      <c r="D25" s="38">
        <f>'[1]вспомогат'!D23</f>
        <v>2445550</v>
      </c>
      <c r="E25" s="33">
        <f>'[1]вспомогат'!G23</f>
        <v>11761699.05</v>
      </c>
      <c r="F25" s="38">
        <f>'[1]вспомогат'!H23</f>
        <v>1903236.7200000007</v>
      </c>
      <c r="G25" s="39">
        <f>'[1]вспомогат'!I23</f>
        <v>77.82448610741962</v>
      </c>
      <c r="H25" s="35">
        <f>'[1]вспомогат'!J23</f>
        <v>-542313.2799999993</v>
      </c>
      <c r="I25" s="36">
        <f>'[1]вспомогат'!K23</f>
        <v>130.98353253652058</v>
      </c>
      <c r="J25" s="37">
        <f>'[1]вспомогат'!L23</f>
        <v>2782174.0500000007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5016407</v>
      </c>
      <c r="D26" s="38">
        <f>'[1]вспомогат'!D24</f>
        <v>1516739</v>
      </c>
      <c r="E26" s="33">
        <f>'[1]вспомогат'!G24</f>
        <v>6996401.39</v>
      </c>
      <c r="F26" s="38">
        <f>'[1]вспомогат'!H24</f>
        <v>1241395.1899999995</v>
      </c>
      <c r="G26" s="39">
        <f>'[1]вспомогат'!I24</f>
        <v>81.84632886739244</v>
      </c>
      <c r="H26" s="35">
        <f>'[1]вспомогат'!J24</f>
        <v>-275343.8100000005</v>
      </c>
      <c r="I26" s="36">
        <f>'[1]вспомогат'!K24</f>
        <v>139.470369728772</v>
      </c>
      <c r="J26" s="37">
        <f>'[1]вспомогат'!L24</f>
        <v>1979994.3899999997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20607720</v>
      </c>
      <c r="D27" s="38">
        <f>'[1]вспомогат'!D25</f>
        <v>3565810</v>
      </c>
      <c r="E27" s="33">
        <f>'[1]вспомогат'!G25</f>
        <v>29957177.77</v>
      </c>
      <c r="F27" s="38">
        <f>'[1]вспомогат'!H25</f>
        <v>7565815.169999998</v>
      </c>
      <c r="G27" s="39">
        <f>'[1]вспомогат'!I25</f>
        <v>212.17662102018892</v>
      </c>
      <c r="H27" s="35">
        <f>'[1]вспомогат'!J25</f>
        <v>4000005.169999998</v>
      </c>
      <c r="I27" s="36">
        <f>'[1]вспомогат'!K25</f>
        <v>145.36871507376847</v>
      </c>
      <c r="J27" s="37">
        <f>'[1]вспомогат'!L25</f>
        <v>9349457.77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8690610</v>
      </c>
      <c r="D28" s="38">
        <f>'[1]вспомогат'!D26</f>
        <v>2567295</v>
      </c>
      <c r="E28" s="33">
        <f>'[1]вспомогат'!G26</f>
        <v>11130148.81</v>
      </c>
      <c r="F28" s="38">
        <f>'[1]вспомогат'!H26</f>
        <v>2204150.1400000006</v>
      </c>
      <c r="G28" s="39">
        <f>'[1]вспомогат'!I26</f>
        <v>85.85496173988578</v>
      </c>
      <c r="H28" s="35">
        <f>'[1]вспомогат'!J26</f>
        <v>-363144.8599999994</v>
      </c>
      <c r="I28" s="36">
        <f>'[1]вспомогат'!K26</f>
        <v>128.07097326884994</v>
      </c>
      <c r="J28" s="37">
        <f>'[1]вспомогат'!L26</f>
        <v>2439538.8100000005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5330543</v>
      </c>
      <c r="D29" s="38">
        <f>'[1]вспомогат'!D27</f>
        <v>1596639</v>
      </c>
      <c r="E29" s="33">
        <f>'[1]вспомогат'!G27</f>
        <v>7917587.81</v>
      </c>
      <c r="F29" s="38">
        <f>'[1]вспомогат'!H27</f>
        <v>1539326.0599999996</v>
      </c>
      <c r="G29" s="39">
        <f>'[1]вспомогат'!I27</f>
        <v>96.4104008482819</v>
      </c>
      <c r="H29" s="35">
        <f>'[1]вспомогат'!J27</f>
        <v>-57312.94000000041</v>
      </c>
      <c r="I29" s="36">
        <f>'[1]вспомогат'!K27</f>
        <v>148.5324817753088</v>
      </c>
      <c r="J29" s="37">
        <f>'[1]вспомогат'!L27</f>
        <v>2587044.8099999996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13226943</v>
      </c>
      <c r="D30" s="38">
        <f>'[1]вспомогат'!D28</f>
        <v>3526009</v>
      </c>
      <c r="E30" s="33">
        <f>'[1]вспомогат'!G28</f>
        <v>16322718.77</v>
      </c>
      <c r="F30" s="38">
        <f>'[1]вспомогат'!H28</f>
        <v>2720894.1399999987</v>
      </c>
      <c r="G30" s="39">
        <f>'[1]вспомогат'!I28</f>
        <v>77.16639804379395</v>
      </c>
      <c r="H30" s="35">
        <f>'[1]вспомогат'!J28</f>
        <v>-805114.8600000013</v>
      </c>
      <c r="I30" s="36">
        <f>'[1]вспомогат'!K28</f>
        <v>123.40507379520724</v>
      </c>
      <c r="J30" s="37">
        <f>'[1]вспомогат'!L28</f>
        <v>3095775.7699999996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25382499</v>
      </c>
      <c r="D31" s="38">
        <f>'[1]вспомогат'!D29</f>
        <v>5872099</v>
      </c>
      <c r="E31" s="33">
        <f>'[1]вспомогат'!G29</f>
        <v>29694195.68</v>
      </c>
      <c r="F31" s="38">
        <f>'[1]вспомогат'!H29</f>
        <v>5626483.629999999</v>
      </c>
      <c r="G31" s="39">
        <f>'[1]вспомогат'!I29</f>
        <v>95.81724746125703</v>
      </c>
      <c r="H31" s="35">
        <f>'[1]вспомогат'!J29</f>
        <v>-245615.37000000104</v>
      </c>
      <c r="I31" s="36">
        <f>'[1]вспомогат'!K29</f>
        <v>116.98688801287848</v>
      </c>
      <c r="J31" s="37">
        <f>'[1]вспомогат'!L29</f>
        <v>4311696.68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8273855</v>
      </c>
      <c r="D32" s="38">
        <f>'[1]вспомогат'!D30</f>
        <v>2172368</v>
      </c>
      <c r="E32" s="33">
        <f>'[1]вспомогат'!G30</f>
        <v>12439182.47</v>
      </c>
      <c r="F32" s="38">
        <f>'[1]вспомогат'!H30</f>
        <v>2717821.790000001</v>
      </c>
      <c r="G32" s="39">
        <f>'[1]вспомогат'!I30</f>
        <v>125.10871960920069</v>
      </c>
      <c r="H32" s="35">
        <f>'[1]вспомогат'!J30</f>
        <v>545453.790000001</v>
      </c>
      <c r="I32" s="36">
        <f>'[1]вспомогат'!K30</f>
        <v>150.34324954933342</v>
      </c>
      <c r="J32" s="37">
        <f>'[1]вспомогат'!L30</f>
        <v>4165327.4700000007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11774722</v>
      </c>
      <c r="D33" s="38">
        <f>'[1]вспомогат'!D31</f>
        <v>3393651</v>
      </c>
      <c r="E33" s="33">
        <f>'[1]вспомогат'!G31</f>
        <v>12888770.98</v>
      </c>
      <c r="F33" s="38">
        <f>'[1]вспомогат'!H31</f>
        <v>2369300.280000001</v>
      </c>
      <c r="G33" s="39">
        <f>'[1]вспомогат'!I31</f>
        <v>69.81567285498718</v>
      </c>
      <c r="H33" s="35">
        <f>'[1]вспомогат'!J31</f>
        <v>-1024350.7199999988</v>
      </c>
      <c r="I33" s="36">
        <f>'[1]вспомогат'!K31</f>
        <v>109.46136121090588</v>
      </c>
      <c r="J33" s="37">
        <f>'[1]вспомогат'!L31</f>
        <v>1114048.9800000004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3823788</v>
      </c>
      <c r="D34" s="38">
        <f>'[1]вспомогат'!D32</f>
        <v>1089537</v>
      </c>
      <c r="E34" s="33">
        <f>'[1]вспомогат'!G32</f>
        <v>4959955.56</v>
      </c>
      <c r="F34" s="38">
        <f>'[1]вспомогат'!H32</f>
        <v>749248.9899999993</v>
      </c>
      <c r="G34" s="39">
        <f>'[1]вспомогат'!I32</f>
        <v>68.76764992836401</v>
      </c>
      <c r="H34" s="35">
        <f>'[1]вспомогат'!J32</f>
        <v>-340288.0100000007</v>
      </c>
      <c r="I34" s="36">
        <f>'[1]вспомогат'!K32</f>
        <v>129.7131420465779</v>
      </c>
      <c r="J34" s="37">
        <f>'[1]вспомогат'!L32</f>
        <v>1136167.5599999996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7842747</v>
      </c>
      <c r="D35" s="38">
        <f>'[1]вспомогат'!D33</f>
        <v>2236470</v>
      </c>
      <c r="E35" s="33">
        <f>'[1]вспомогат'!G33</f>
        <v>10165540.33</v>
      </c>
      <c r="F35" s="38">
        <f>'[1]вспомогат'!H33</f>
        <v>2120322.4699999997</v>
      </c>
      <c r="G35" s="39">
        <f>'[1]вспомогат'!I33</f>
        <v>94.80665826056239</v>
      </c>
      <c r="H35" s="35">
        <f>'[1]вспомогат'!J33</f>
        <v>-116147.53000000026</v>
      </c>
      <c r="I35" s="36">
        <f>'[1]вспомогат'!K33</f>
        <v>129.6170886297875</v>
      </c>
      <c r="J35" s="37">
        <f>'[1]вспомогат'!L33</f>
        <v>2322793.33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7210740</v>
      </c>
      <c r="D36" s="38">
        <f>'[1]вспомогат'!D34</f>
        <v>2161605</v>
      </c>
      <c r="E36" s="33">
        <f>'[1]вспомогат'!G34</f>
        <v>8214935.56</v>
      </c>
      <c r="F36" s="38">
        <f>'[1]вспомогат'!H34</f>
        <v>1589958.5699999994</v>
      </c>
      <c r="G36" s="39">
        <f>'[1]вспомогат'!I34</f>
        <v>73.55453794749731</v>
      </c>
      <c r="H36" s="35">
        <f>'[1]вспомогат'!J34</f>
        <v>-571646.4300000006</v>
      </c>
      <c r="I36" s="36">
        <f>'[1]вспомогат'!K34</f>
        <v>113.92638702823842</v>
      </c>
      <c r="J36" s="37">
        <f>'[1]вспомогат'!L34</f>
        <v>1004195.5599999996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18138006</v>
      </c>
      <c r="D37" s="38">
        <f>'[1]вспомогат'!D35</f>
        <v>4858632</v>
      </c>
      <c r="E37" s="33">
        <f>'[1]вспомогат'!G35</f>
        <v>19775275.59</v>
      </c>
      <c r="F37" s="38">
        <f>'[1]вспомогат'!H35</f>
        <v>2897513.66</v>
      </c>
      <c r="G37" s="39">
        <f>'[1]вспомогат'!I35</f>
        <v>59.63640917855068</v>
      </c>
      <c r="H37" s="35">
        <f>'[1]вспомогат'!J35</f>
        <v>-1961118.3399999999</v>
      </c>
      <c r="I37" s="36">
        <f>'[1]вспомогат'!K35</f>
        <v>109.02673419558909</v>
      </c>
      <c r="J37" s="37">
        <f>'[1]вспомогат'!L35</f>
        <v>1637269.5899999999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245670941</v>
      </c>
      <c r="D38" s="41">
        <f>SUM(D18:D37)</f>
        <v>65125920</v>
      </c>
      <c r="E38" s="41">
        <f>SUM(E18:E37)</f>
        <v>313700645.35999995</v>
      </c>
      <c r="F38" s="41">
        <f>SUM(F18:F37)</f>
        <v>61969820.989999995</v>
      </c>
      <c r="G38" s="42">
        <f>F38/D38*100</f>
        <v>95.15385117016389</v>
      </c>
      <c r="H38" s="41">
        <f>SUM(H18:H37)</f>
        <v>-3156099.010000012</v>
      </c>
      <c r="I38" s="43">
        <f>E38/C38*100</f>
        <v>127.69139243049506</v>
      </c>
      <c r="J38" s="41">
        <f>SUM(J18:J37)</f>
        <v>68029704.36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1968325</v>
      </c>
      <c r="D39" s="38">
        <f>'[1]вспомогат'!D36</f>
        <v>533995</v>
      </c>
      <c r="E39" s="33">
        <f>'[1]вспомогат'!G36</f>
        <v>1950286.72</v>
      </c>
      <c r="F39" s="38">
        <f>'[1]вспомогат'!H36</f>
        <v>372896.60999999987</v>
      </c>
      <c r="G39" s="39">
        <f>'[1]вспомогат'!I36</f>
        <v>69.83147969550274</v>
      </c>
      <c r="H39" s="35">
        <f>'[1]вспомогат'!J36</f>
        <v>-161098.39000000013</v>
      </c>
      <c r="I39" s="36">
        <f>'[1]вспомогат'!K36</f>
        <v>99.08357207270141</v>
      </c>
      <c r="J39" s="37">
        <f>'[1]вспомогат'!L36</f>
        <v>-18038.280000000028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4843906</v>
      </c>
      <c r="D40" s="38">
        <f>'[1]вспомогат'!D37</f>
        <v>1194835</v>
      </c>
      <c r="E40" s="33">
        <f>'[1]вспомогат'!G37</f>
        <v>5914140.99</v>
      </c>
      <c r="F40" s="38">
        <f>'[1]вспомогат'!H37</f>
        <v>1133709.6800000006</v>
      </c>
      <c r="G40" s="39">
        <f>'[1]вспомогат'!I37</f>
        <v>94.88420409512615</v>
      </c>
      <c r="H40" s="35">
        <f>'[1]вспомогат'!J37</f>
        <v>-61125.31999999937</v>
      </c>
      <c r="I40" s="36">
        <f>'[1]вспомогат'!K37</f>
        <v>122.09446240286248</v>
      </c>
      <c r="J40" s="37">
        <f>'[1]вспомогат'!L37</f>
        <v>1070234.9900000002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2237780</v>
      </c>
      <c r="D41" s="38">
        <f>'[1]вспомогат'!D38</f>
        <v>723082</v>
      </c>
      <c r="E41" s="33">
        <f>'[1]вспомогат'!G38</f>
        <v>3112715.42</v>
      </c>
      <c r="F41" s="38">
        <f>'[1]вспомогат'!H38</f>
        <v>617383.27</v>
      </c>
      <c r="G41" s="39">
        <f>'[1]вспомогат'!I38</f>
        <v>85.38219316757989</v>
      </c>
      <c r="H41" s="35">
        <f>'[1]вспомогат'!J38</f>
        <v>-105698.72999999998</v>
      </c>
      <c r="I41" s="36">
        <f>'[1]вспомогат'!K38</f>
        <v>139.09836623796798</v>
      </c>
      <c r="J41" s="37">
        <f>'[1]вспомогат'!L38</f>
        <v>874935.4199999999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1451936</v>
      </c>
      <c r="D42" s="38">
        <f>'[1]вспомогат'!D39</f>
        <v>384986</v>
      </c>
      <c r="E42" s="33">
        <f>'[1]вспомогат'!G39</f>
        <v>2187550.78</v>
      </c>
      <c r="F42" s="38">
        <f>'[1]вспомогат'!H39</f>
        <v>252755.94999999972</v>
      </c>
      <c r="G42" s="39">
        <f>'[1]вспомогат'!I39</f>
        <v>65.65328349602316</v>
      </c>
      <c r="H42" s="35">
        <f>'[1]вспомогат'!J39</f>
        <v>-132230.05000000028</v>
      </c>
      <c r="I42" s="36">
        <f>'[1]вспомогат'!K39</f>
        <v>150.6644080730831</v>
      </c>
      <c r="J42" s="37">
        <f>'[1]вспомогат'!L39</f>
        <v>735614.7799999998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1517650</v>
      </c>
      <c r="D43" s="38">
        <f>'[1]вспомогат'!D40</f>
        <v>567409</v>
      </c>
      <c r="E43" s="33">
        <f>'[1]вспомогат'!G40</f>
        <v>3269767.82</v>
      </c>
      <c r="F43" s="38">
        <f>'[1]вспомогат'!H40</f>
        <v>631887.1799999997</v>
      </c>
      <c r="G43" s="39">
        <f>'[1]вспомогат'!I40</f>
        <v>111.3636160159602</v>
      </c>
      <c r="H43" s="35">
        <f>'[1]вспомогат'!J40</f>
        <v>64478.1799999997</v>
      </c>
      <c r="I43" s="36">
        <f>'[1]вспомогат'!K40</f>
        <v>215.4494000593022</v>
      </c>
      <c r="J43" s="37">
        <f>'[1]вспомогат'!L40</f>
        <v>1752117.8199999998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1873332</v>
      </c>
      <c r="D44" s="38">
        <f>'[1]вспомогат'!D41</f>
        <v>467558</v>
      </c>
      <c r="E44" s="33">
        <f>'[1]вспомогат'!G41</f>
        <v>2418701.36</v>
      </c>
      <c r="F44" s="38">
        <f>'[1]вспомогат'!H41</f>
        <v>397428.9199999999</v>
      </c>
      <c r="G44" s="39">
        <f>'[1]вспомогат'!I41</f>
        <v>85.00098811270472</v>
      </c>
      <c r="H44" s="35">
        <f>'[1]вспомогат'!J41</f>
        <v>-70129.08000000007</v>
      </c>
      <c r="I44" s="36">
        <f>'[1]вспомогат'!K41</f>
        <v>129.1122641368428</v>
      </c>
      <c r="J44" s="37">
        <f>'[1]вспомогат'!L41</f>
        <v>545369.3599999999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13892929</v>
      </c>
      <c r="D45" s="41">
        <f>SUM(D39:D44)</f>
        <v>3871865</v>
      </c>
      <c r="E45" s="41">
        <f>SUM(E39:E44)</f>
        <v>18853163.09</v>
      </c>
      <c r="F45" s="41">
        <f>SUM(F39:F44)</f>
        <v>3406061.61</v>
      </c>
      <c r="G45" s="42">
        <f>F45/D45*100</f>
        <v>87.96953432002407</v>
      </c>
      <c r="H45" s="41">
        <f>SUM(H39:H44)</f>
        <v>-465803.39000000013</v>
      </c>
      <c r="I45" s="43">
        <f>E45/C45*100</f>
        <v>135.7032997865317</v>
      </c>
      <c r="J45" s="41">
        <f>SUM(J39:J44)</f>
        <v>4960234.09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1840624275</v>
      </c>
      <c r="D46" s="53">
        <f>'[1]вспомогат'!D42</f>
        <v>510815093</v>
      </c>
      <c r="E46" s="53">
        <f>'[1]вспомогат'!G42</f>
        <v>1990734236.0100002</v>
      </c>
      <c r="F46" s="53">
        <f>'[1]вспомогат'!H42</f>
        <v>340577934.5000001</v>
      </c>
      <c r="G46" s="54">
        <f>'[1]вспомогат'!I42</f>
        <v>66.67342824578601</v>
      </c>
      <c r="H46" s="53">
        <f>'[1]вспомогат'!J42</f>
        <v>-169771355.10999995</v>
      </c>
      <c r="I46" s="54">
        <f>'[1]вспомогат'!K42</f>
        <v>108.15538309740049</v>
      </c>
      <c r="J46" s="53">
        <f>'[1]вспомогат'!L42</f>
        <v>150109961.01000023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22.04.2016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2016-04-25T05:03:01Z</dcterms:created>
  <dcterms:modified xsi:type="dcterms:W3CDTF">2016-04-25T05:03:37Z</dcterms:modified>
  <cp:category/>
  <cp:version/>
  <cp:contentType/>
  <cp:contentStatus/>
</cp:coreProperties>
</file>