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<sst xmlns="http://schemas.openxmlformats.org/spreadsheetml/2006/main" count="54" uniqueCount="49">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</sst>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21.04.2016</v>
          </cell>
        </row>
        <row r="6">
          <cell r="G6" t="str">
            <v>Фактично надійшло на 21.04.2016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1080428875</v>
          </cell>
          <cell r="C10">
            <v>403978780</v>
          </cell>
          <cell r="D10">
            <v>155591040</v>
          </cell>
          <cell r="G10">
            <v>494186936.71</v>
          </cell>
          <cell r="H10">
            <v>60156814.94</v>
          </cell>
          <cell r="I10">
            <v>38.66341849762043</v>
          </cell>
          <cell r="J10">
            <v>-95434225.06</v>
          </cell>
          <cell r="K10">
            <v>122.32992453465006</v>
          </cell>
          <cell r="L10">
            <v>90208156.70999998</v>
          </cell>
        </row>
        <row r="11">
          <cell r="B11">
            <v>2669270000</v>
          </cell>
          <cell r="C11">
            <v>908085000</v>
          </cell>
          <cell r="D11">
            <v>216085000</v>
          </cell>
          <cell r="G11">
            <v>851492702.28</v>
          </cell>
          <cell r="H11">
            <v>142386397.79999995</v>
          </cell>
          <cell r="I11">
            <v>65.8936982206076</v>
          </cell>
          <cell r="J11">
            <v>-73698602.20000005</v>
          </cell>
          <cell r="K11">
            <v>93.76795148912271</v>
          </cell>
          <cell r="L11">
            <v>-56592297.72000003</v>
          </cell>
        </row>
        <row r="12">
          <cell r="B12">
            <v>189308400</v>
          </cell>
          <cell r="C12">
            <v>55195084</v>
          </cell>
          <cell r="D12">
            <v>15528659</v>
          </cell>
          <cell r="G12">
            <v>66220466</v>
          </cell>
          <cell r="H12">
            <v>10681790.21</v>
          </cell>
          <cell r="I12">
            <v>68.78758951432961</v>
          </cell>
          <cell r="J12">
            <v>-4846868.789999999</v>
          </cell>
          <cell r="K12">
            <v>119.97529707536998</v>
          </cell>
          <cell r="L12">
            <v>11025382</v>
          </cell>
        </row>
        <row r="13">
          <cell r="B13">
            <v>336915586</v>
          </cell>
          <cell r="C13">
            <v>115789541</v>
          </cell>
          <cell r="D13">
            <v>27885409</v>
          </cell>
          <cell r="G13">
            <v>127185918.57</v>
          </cell>
          <cell r="H13">
            <v>27557956.909999996</v>
          </cell>
          <cell r="I13">
            <v>98.82572247729985</v>
          </cell>
          <cell r="J13">
            <v>-327452.0900000036</v>
          </cell>
          <cell r="K13">
            <v>109.84232036121466</v>
          </cell>
          <cell r="L13">
            <v>11396377.569999993</v>
          </cell>
        </row>
        <row r="14">
          <cell r="B14">
            <v>310690000</v>
          </cell>
          <cell r="C14">
            <v>84944000</v>
          </cell>
          <cell r="D14">
            <v>23776000</v>
          </cell>
          <cell r="G14">
            <v>88210806.62</v>
          </cell>
          <cell r="H14">
            <v>14302663.660000011</v>
          </cell>
          <cell r="I14">
            <v>60.155886860699916</v>
          </cell>
          <cell r="J14">
            <v>-9473336.339999989</v>
          </cell>
          <cell r="K14">
            <v>103.84583563288756</v>
          </cell>
          <cell r="L14">
            <v>3266806.620000005</v>
          </cell>
        </row>
        <row r="15">
          <cell r="B15">
            <v>36700000</v>
          </cell>
          <cell r="C15">
            <v>13068000</v>
          </cell>
          <cell r="D15">
            <v>2951200</v>
          </cell>
          <cell r="G15">
            <v>12789503.54</v>
          </cell>
          <cell r="H15">
            <v>2022334.539999999</v>
          </cell>
          <cell r="I15">
            <v>68.52583830306314</v>
          </cell>
          <cell r="J15">
            <v>-928865.4600000009</v>
          </cell>
          <cell r="K15">
            <v>97.868867003367</v>
          </cell>
          <cell r="L15">
            <v>-278496.4600000009</v>
          </cell>
        </row>
        <row r="16">
          <cell r="B16">
            <v>30430463</v>
          </cell>
          <cell r="C16">
            <v>8291057</v>
          </cell>
          <cell r="D16">
            <v>2162491</v>
          </cell>
          <cell r="G16">
            <v>9805890.24</v>
          </cell>
          <cell r="H16">
            <v>1565855.9700000007</v>
          </cell>
          <cell r="I16">
            <v>72.40982598309083</v>
          </cell>
          <cell r="J16">
            <v>-596635.0299999993</v>
          </cell>
          <cell r="K16">
            <v>118.27068900865115</v>
          </cell>
          <cell r="L16">
            <v>1514833.2400000002</v>
          </cell>
        </row>
        <row r="17">
          <cell r="B17">
            <v>130927670</v>
          </cell>
          <cell r="C17">
            <v>38152915</v>
          </cell>
          <cell r="D17">
            <v>10714975</v>
          </cell>
          <cell r="G17">
            <v>47532644.24</v>
          </cell>
          <cell r="H17">
            <v>9867903.79</v>
          </cell>
          <cell r="I17">
            <v>92.09451062648301</v>
          </cell>
          <cell r="J17">
            <v>-847071.2100000009</v>
          </cell>
          <cell r="K17">
            <v>124.58456775845306</v>
          </cell>
          <cell r="L17">
            <v>9379729.240000002</v>
          </cell>
        </row>
        <row r="18">
          <cell r="B18">
            <v>16163740</v>
          </cell>
          <cell r="C18">
            <v>3970215</v>
          </cell>
          <cell r="D18">
            <v>1228340</v>
          </cell>
          <cell r="G18">
            <v>4134767.99</v>
          </cell>
          <cell r="H18">
            <v>671458.4900000002</v>
          </cell>
          <cell r="I18">
            <v>54.66389517560286</v>
          </cell>
          <cell r="J18">
            <v>-556881.5099999998</v>
          </cell>
          <cell r="K18">
            <v>104.14468712651583</v>
          </cell>
          <cell r="L18">
            <v>164552.99000000022</v>
          </cell>
        </row>
        <row r="19">
          <cell r="B19">
            <v>11285802</v>
          </cell>
          <cell r="C19">
            <v>2111069</v>
          </cell>
          <cell r="D19">
            <v>670226</v>
          </cell>
          <cell r="G19">
            <v>2939495.97</v>
          </cell>
          <cell r="H19">
            <v>506204.06000000006</v>
          </cell>
          <cell r="I19">
            <v>75.52736838021804</v>
          </cell>
          <cell r="J19">
            <v>-164021.93999999994</v>
          </cell>
          <cell r="K19">
            <v>139.24206030215026</v>
          </cell>
          <cell r="L19">
            <v>828426.9700000002</v>
          </cell>
        </row>
        <row r="20">
          <cell r="B20">
            <v>69860206</v>
          </cell>
          <cell r="C20">
            <v>16716500</v>
          </cell>
          <cell r="D20">
            <v>4986675</v>
          </cell>
          <cell r="G20">
            <v>22778111.24</v>
          </cell>
          <cell r="H20">
            <v>4445623.819999997</v>
          </cell>
          <cell r="I20">
            <v>89.15006131340014</v>
          </cell>
          <cell r="J20">
            <v>-541051.1800000034</v>
          </cell>
          <cell r="K20">
            <v>136.26124631352258</v>
          </cell>
          <cell r="L20">
            <v>6061611.239999998</v>
          </cell>
        </row>
        <row r="21">
          <cell r="B21">
            <v>54672430</v>
          </cell>
          <cell r="C21">
            <v>13848840</v>
          </cell>
          <cell r="D21">
            <v>3505325</v>
          </cell>
          <cell r="G21">
            <v>16937981.37</v>
          </cell>
          <cell r="H21">
            <v>2830891.870000001</v>
          </cell>
          <cell r="I21">
            <v>80.75975465898316</v>
          </cell>
          <cell r="J21">
            <v>-674433.129999999</v>
          </cell>
          <cell r="K21">
            <v>122.30613805921652</v>
          </cell>
          <cell r="L21">
            <v>3089141.370000001</v>
          </cell>
        </row>
        <row r="22">
          <cell r="B22">
            <v>63800683</v>
          </cell>
          <cell r="C22">
            <v>18282240</v>
          </cell>
          <cell r="D22">
            <v>4855484</v>
          </cell>
          <cell r="G22">
            <v>23556277.61</v>
          </cell>
          <cell r="H22">
            <v>3044529.25</v>
          </cell>
          <cell r="I22">
            <v>62.7028994431863</v>
          </cell>
          <cell r="J22">
            <v>-1810954.75</v>
          </cell>
          <cell r="K22">
            <v>128.84787427579988</v>
          </cell>
          <cell r="L22">
            <v>5274037.609999999</v>
          </cell>
        </row>
        <row r="23">
          <cell r="B23">
            <v>39121000</v>
          </cell>
          <cell r="C23">
            <v>8979525</v>
          </cell>
          <cell r="D23">
            <v>2445550</v>
          </cell>
          <cell r="G23">
            <v>11611455.08</v>
          </cell>
          <cell r="H23">
            <v>1752992.75</v>
          </cell>
          <cell r="I23">
            <v>71.68092044734313</v>
          </cell>
          <cell r="J23">
            <v>-692557.25</v>
          </cell>
          <cell r="K23">
            <v>129.3103485986174</v>
          </cell>
          <cell r="L23">
            <v>2631930.08</v>
          </cell>
        </row>
        <row r="24">
          <cell r="B24">
            <v>20359808</v>
          </cell>
          <cell r="C24">
            <v>5016407</v>
          </cell>
          <cell r="D24">
            <v>1516739</v>
          </cell>
          <cell r="G24">
            <v>6799859.37</v>
          </cell>
          <cell r="H24">
            <v>1044853.1699999999</v>
          </cell>
          <cell r="I24">
            <v>68.88813236819254</v>
          </cell>
          <cell r="J24">
            <v>-471885.8300000001</v>
          </cell>
          <cell r="K24">
            <v>135.55238580123182</v>
          </cell>
          <cell r="L24">
            <v>1783452.37</v>
          </cell>
        </row>
        <row r="25">
          <cell r="B25">
            <v>58989940</v>
          </cell>
          <cell r="C25">
            <v>20607720</v>
          </cell>
          <cell r="D25">
            <v>3565810</v>
          </cell>
          <cell r="G25">
            <v>29490359.4</v>
          </cell>
          <cell r="H25">
            <v>7098996.799999997</v>
          </cell>
          <cell r="I25">
            <v>199.08511109677735</v>
          </cell>
          <cell r="J25">
            <v>3533186.799999997</v>
          </cell>
          <cell r="K25">
            <v>143.10345540409128</v>
          </cell>
          <cell r="L25">
            <v>8882639.399999999</v>
          </cell>
        </row>
        <row r="26">
          <cell r="B26">
            <v>37451780</v>
          </cell>
          <cell r="C26">
            <v>8690610</v>
          </cell>
          <cell r="D26">
            <v>2567295</v>
          </cell>
          <cell r="G26">
            <v>10930964.81</v>
          </cell>
          <cell r="H26">
            <v>2004966.1400000006</v>
          </cell>
          <cell r="I26">
            <v>78.09644548055445</v>
          </cell>
          <cell r="J26">
            <v>-562328.8599999994</v>
          </cell>
          <cell r="K26">
            <v>125.7790282845508</v>
          </cell>
          <cell r="L26">
            <v>2240354.8100000005</v>
          </cell>
        </row>
        <row r="27">
          <cell r="B27">
            <v>26181750</v>
          </cell>
          <cell r="C27">
            <v>5330543</v>
          </cell>
          <cell r="D27">
            <v>1596639</v>
          </cell>
          <cell r="G27">
            <v>7814982.96</v>
          </cell>
          <cell r="H27">
            <v>1436721.21</v>
          </cell>
          <cell r="I27">
            <v>89.98409847185243</v>
          </cell>
          <cell r="J27">
            <v>-159917.79000000004</v>
          </cell>
          <cell r="K27">
            <v>146.60763378139902</v>
          </cell>
          <cell r="L27">
            <v>2484439.96</v>
          </cell>
        </row>
        <row r="28">
          <cell r="B28">
            <v>50103887</v>
          </cell>
          <cell r="C28">
            <v>13226943</v>
          </cell>
          <cell r="D28">
            <v>3526009</v>
          </cell>
          <cell r="G28">
            <v>15940996.96</v>
          </cell>
          <cell r="H28">
            <v>2339172.33</v>
          </cell>
          <cell r="I28">
            <v>66.34050934073056</v>
          </cell>
          <cell r="J28">
            <v>-1186836.67</v>
          </cell>
          <cell r="K28">
            <v>120.51913250098683</v>
          </cell>
          <cell r="L28">
            <v>2714053.960000001</v>
          </cell>
        </row>
        <row r="29">
          <cell r="B29">
            <v>77353686</v>
          </cell>
          <cell r="C29">
            <v>25382499</v>
          </cell>
          <cell r="D29">
            <v>5872099</v>
          </cell>
          <cell r="G29">
            <v>28842530.07</v>
          </cell>
          <cell r="H29">
            <v>4774818.02</v>
          </cell>
          <cell r="I29">
            <v>81.31364985501777</v>
          </cell>
          <cell r="J29">
            <v>-1097280.9800000004</v>
          </cell>
          <cell r="K29">
            <v>113.63156192776765</v>
          </cell>
          <cell r="L29">
            <v>3460031.0700000003</v>
          </cell>
        </row>
        <row r="30">
          <cell r="B30">
            <v>34134100</v>
          </cell>
          <cell r="C30">
            <v>8273855</v>
          </cell>
          <cell r="D30">
            <v>2172368</v>
          </cell>
          <cell r="G30">
            <v>12341681.97</v>
          </cell>
          <cell r="H30">
            <v>2620321.290000001</v>
          </cell>
          <cell r="I30">
            <v>120.62050674655495</v>
          </cell>
          <cell r="J30">
            <v>447953.29000000097</v>
          </cell>
          <cell r="K30">
            <v>149.16483271703459</v>
          </cell>
          <cell r="L30">
            <v>4067826.9700000007</v>
          </cell>
        </row>
        <row r="31">
          <cell r="B31">
            <v>43759684</v>
          </cell>
          <cell r="C31">
            <v>11774722</v>
          </cell>
          <cell r="D31">
            <v>3393651</v>
          </cell>
          <cell r="G31">
            <v>12639193.11</v>
          </cell>
          <cell r="H31">
            <v>2119722.41</v>
          </cell>
          <cell r="I31">
            <v>62.46141427035368</v>
          </cell>
          <cell r="J31">
            <v>-1273928.5899999999</v>
          </cell>
          <cell r="K31">
            <v>107.34175388599408</v>
          </cell>
          <cell r="L31">
            <v>864471.1099999994</v>
          </cell>
        </row>
        <row r="32">
          <cell r="B32">
            <v>15911706</v>
          </cell>
          <cell r="C32">
            <v>3823788</v>
          </cell>
          <cell r="D32">
            <v>1089537</v>
          </cell>
          <cell r="G32">
            <v>4878062.07</v>
          </cell>
          <cell r="H32">
            <v>667355.5</v>
          </cell>
          <cell r="I32">
            <v>61.251292980412785</v>
          </cell>
          <cell r="J32">
            <v>-422181.5</v>
          </cell>
          <cell r="K32">
            <v>127.57145715191325</v>
          </cell>
          <cell r="L32">
            <v>1054274.0700000003</v>
          </cell>
        </row>
        <row r="33">
          <cell r="B33">
            <v>31909022</v>
          </cell>
          <cell r="C33">
            <v>7842747</v>
          </cell>
          <cell r="D33">
            <v>2236470</v>
          </cell>
          <cell r="G33">
            <v>9934358.35</v>
          </cell>
          <cell r="H33">
            <v>1889140.4899999993</v>
          </cell>
          <cell r="I33">
            <v>84.46974428451976</v>
          </cell>
          <cell r="J33">
            <v>-347329.5100000007</v>
          </cell>
          <cell r="K33">
            <v>126.66937171376304</v>
          </cell>
          <cell r="L33">
            <v>2091611.3499999996</v>
          </cell>
        </row>
        <row r="34">
          <cell r="B34">
            <v>29919379</v>
          </cell>
          <cell r="C34">
            <v>7210740</v>
          </cell>
          <cell r="D34">
            <v>2161605</v>
          </cell>
          <cell r="G34">
            <v>8130388.17</v>
          </cell>
          <cell r="H34">
            <v>1505411.1799999997</v>
          </cell>
          <cell r="I34">
            <v>69.64321326051706</v>
          </cell>
          <cell r="J34">
            <v>-656193.8200000003</v>
          </cell>
          <cell r="K34">
            <v>112.75386673212458</v>
          </cell>
          <cell r="L34">
            <v>919648.1699999999</v>
          </cell>
        </row>
        <row r="35">
          <cell r="B35">
            <v>65033586</v>
          </cell>
          <cell r="C35">
            <v>18138006</v>
          </cell>
          <cell r="D35">
            <v>4858632</v>
          </cell>
          <cell r="G35">
            <v>19450483.19</v>
          </cell>
          <cell r="H35">
            <v>2572721.2600000016</v>
          </cell>
          <cell r="I35">
            <v>52.951556322849754</v>
          </cell>
          <cell r="J35">
            <v>-2285910.7399999984</v>
          </cell>
          <cell r="K35">
            <v>107.23606106426473</v>
          </cell>
          <cell r="L35">
            <v>1312477.1900000013</v>
          </cell>
        </row>
        <row r="36">
          <cell r="B36">
            <v>8020900</v>
          </cell>
          <cell r="C36">
            <v>1968325</v>
          </cell>
          <cell r="D36">
            <v>533995</v>
          </cell>
          <cell r="G36">
            <v>1843404.71</v>
          </cell>
          <cell r="H36">
            <v>266014.59999999986</v>
          </cell>
          <cell r="I36">
            <v>49.81593460612925</v>
          </cell>
          <cell r="J36">
            <v>-267980.40000000014</v>
          </cell>
          <cell r="K36">
            <v>93.6534723686383</v>
          </cell>
          <cell r="L36">
            <v>-124920.29000000004</v>
          </cell>
        </row>
        <row r="37">
          <cell r="B37">
            <v>14978365</v>
          </cell>
          <cell r="C37">
            <v>4843906</v>
          </cell>
          <cell r="D37">
            <v>1194835</v>
          </cell>
          <cell r="G37">
            <v>5873527.55</v>
          </cell>
          <cell r="H37">
            <v>1093096.2400000002</v>
          </cell>
          <cell r="I37">
            <v>91.48512053965612</v>
          </cell>
          <cell r="J37">
            <v>-101738.75999999978</v>
          </cell>
          <cell r="K37">
            <v>121.25601838681428</v>
          </cell>
          <cell r="L37">
            <v>1029621.5499999998</v>
          </cell>
        </row>
        <row r="38">
          <cell r="B38">
            <v>10169245</v>
          </cell>
          <cell r="C38">
            <v>2237780</v>
          </cell>
          <cell r="D38">
            <v>723082</v>
          </cell>
          <cell r="G38">
            <v>2919619.73</v>
          </cell>
          <cell r="H38">
            <v>424287.5800000001</v>
          </cell>
          <cell r="I38">
            <v>58.67765758240422</v>
          </cell>
          <cell r="J38">
            <v>-298794.4199999999</v>
          </cell>
          <cell r="K38">
            <v>130.46947108294827</v>
          </cell>
          <cell r="L38">
            <v>681839.73</v>
          </cell>
        </row>
        <row r="39">
          <cell r="B39">
            <v>6196100</v>
          </cell>
          <cell r="C39">
            <v>1451936</v>
          </cell>
          <cell r="D39">
            <v>384986</v>
          </cell>
          <cell r="G39">
            <v>2144416.06</v>
          </cell>
          <cell r="H39">
            <v>209621.22999999998</v>
          </cell>
          <cell r="I39">
            <v>54.449052692825184</v>
          </cell>
          <cell r="J39">
            <v>-175364.77000000002</v>
          </cell>
          <cell r="K39">
            <v>147.69356638309128</v>
          </cell>
          <cell r="L39">
            <v>692480.06</v>
          </cell>
        </row>
        <row r="40">
          <cell r="B40">
            <v>7830362</v>
          </cell>
          <cell r="C40">
            <v>1517650</v>
          </cell>
          <cell r="D40">
            <v>567409</v>
          </cell>
          <cell r="G40">
            <v>3142933.11</v>
          </cell>
          <cell r="H40">
            <v>505052.46999999974</v>
          </cell>
          <cell r="I40">
            <v>89.01030297369266</v>
          </cell>
          <cell r="J40">
            <v>-62356.53000000026</v>
          </cell>
          <cell r="K40">
            <v>207.09209040292555</v>
          </cell>
          <cell r="L40">
            <v>1625283.1099999999</v>
          </cell>
        </row>
        <row r="41">
          <cell r="B41">
            <v>9290270</v>
          </cell>
          <cell r="C41">
            <v>1873332</v>
          </cell>
          <cell r="D41">
            <v>467558</v>
          </cell>
          <cell r="G41">
            <v>2379913.04</v>
          </cell>
          <cell r="H41">
            <v>358640.6000000001</v>
          </cell>
          <cell r="I41">
            <v>76.70505049640902</v>
          </cell>
          <cell r="J41">
            <v>-108917.3999999999</v>
          </cell>
          <cell r="K41">
            <v>127.04171177346034</v>
          </cell>
          <cell r="L41">
            <v>506581.04000000004</v>
          </cell>
        </row>
        <row r="42">
          <cell r="B42">
            <v>5587168425</v>
          </cell>
          <cell r="C42">
            <v>1840624275</v>
          </cell>
          <cell r="D42">
            <v>510815093</v>
          </cell>
          <cell r="G42">
            <v>1964880632.0899992</v>
          </cell>
          <cell r="H42">
            <v>314724330.5800001</v>
          </cell>
          <cell r="I42">
            <v>61.612183134925516</v>
          </cell>
          <cell r="J42">
            <v>-195075610.14000002</v>
          </cell>
          <cell r="K42">
            <v>106.75077248397147</v>
          </cell>
          <cell r="L42">
            <v>124256357.0899992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40" sqref="M4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21.04.2016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21.04.2016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403978780</v>
      </c>
      <c r="D10" s="33">
        <f>'[1]вспомогат'!D10</f>
        <v>155591040</v>
      </c>
      <c r="E10" s="33">
        <f>'[1]вспомогат'!G10</f>
        <v>494186936.71</v>
      </c>
      <c r="F10" s="33">
        <f>'[1]вспомогат'!H10</f>
        <v>60156814.94</v>
      </c>
      <c r="G10" s="34">
        <f>'[1]вспомогат'!I10</f>
        <v>38.66341849762043</v>
      </c>
      <c r="H10" s="35">
        <f>'[1]вспомогат'!J10</f>
        <v>-95434225.06</v>
      </c>
      <c r="I10" s="36">
        <f>'[1]вспомогат'!K10</f>
        <v>122.32992453465006</v>
      </c>
      <c r="J10" s="37">
        <f>'[1]вспомогат'!L10</f>
        <v>90208156.70999998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908085000</v>
      </c>
      <c r="D12" s="38">
        <f>'[1]вспомогат'!D11</f>
        <v>216085000</v>
      </c>
      <c r="E12" s="33">
        <f>'[1]вспомогат'!G11</f>
        <v>851492702.28</v>
      </c>
      <c r="F12" s="38">
        <f>'[1]вспомогат'!H11</f>
        <v>142386397.79999995</v>
      </c>
      <c r="G12" s="39">
        <f>'[1]вспомогат'!I11</f>
        <v>65.8936982206076</v>
      </c>
      <c r="H12" s="35">
        <f>'[1]вспомогат'!J11</f>
        <v>-73698602.20000005</v>
      </c>
      <c r="I12" s="36">
        <f>'[1]вспомогат'!K11</f>
        <v>93.76795148912271</v>
      </c>
      <c r="J12" s="37">
        <f>'[1]вспомогат'!L11</f>
        <v>-56592297.72000003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55195084</v>
      </c>
      <c r="D13" s="38">
        <f>'[1]вспомогат'!D12</f>
        <v>15528659</v>
      </c>
      <c r="E13" s="33">
        <f>'[1]вспомогат'!G12</f>
        <v>66220466</v>
      </c>
      <c r="F13" s="38">
        <f>'[1]вспомогат'!H12</f>
        <v>10681790.21</v>
      </c>
      <c r="G13" s="39">
        <f>'[1]вспомогат'!I12</f>
        <v>68.78758951432961</v>
      </c>
      <c r="H13" s="35">
        <f>'[1]вспомогат'!J12</f>
        <v>-4846868.789999999</v>
      </c>
      <c r="I13" s="36">
        <f>'[1]вспомогат'!K12</f>
        <v>119.97529707536998</v>
      </c>
      <c r="J13" s="37">
        <f>'[1]вспомогат'!L12</f>
        <v>11025382</v>
      </c>
    </row>
    <row r="14" spans="1:10" ht="12.75">
      <c r="A14" s="32" t="s">
        <v>16</v>
      </c>
      <c r="B14" s="33">
        <f>'[1]вспомогат'!B13</f>
        <v>336915586</v>
      </c>
      <c r="C14" s="33">
        <f>'[1]вспомогат'!C13</f>
        <v>115789541</v>
      </c>
      <c r="D14" s="38">
        <f>'[1]вспомогат'!D13</f>
        <v>27885409</v>
      </c>
      <c r="E14" s="33">
        <f>'[1]вспомогат'!G13</f>
        <v>127185918.57</v>
      </c>
      <c r="F14" s="38">
        <f>'[1]вспомогат'!H13</f>
        <v>27557956.909999996</v>
      </c>
      <c r="G14" s="39">
        <f>'[1]вспомогат'!I13</f>
        <v>98.82572247729985</v>
      </c>
      <c r="H14" s="35">
        <f>'[1]вспомогат'!J13</f>
        <v>-327452.0900000036</v>
      </c>
      <c r="I14" s="36">
        <f>'[1]вспомогат'!K13</f>
        <v>109.84232036121466</v>
      </c>
      <c r="J14" s="37">
        <f>'[1]вспомогат'!L13</f>
        <v>11396377.569999993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84944000</v>
      </c>
      <c r="D15" s="38">
        <f>'[1]вспомогат'!D14</f>
        <v>23776000</v>
      </c>
      <c r="E15" s="33">
        <f>'[1]вспомогат'!G14</f>
        <v>88210806.62</v>
      </c>
      <c r="F15" s="38">
        <f>'[1]вспомогат'!H14</f>
        <v>14302663.660000011</v>
      </c>
      <c r="G15" s="39">
        <f>'[1]вспомогат'!I14</f>
        <v>60.155886860699916</v>
      </c>
      <c r="H15" s="35">
        <f>'[1]вспомогат'!J14</f>
        <v>-9473336.339999989</v>
      </c>
      <c r="I15" s="36">
        <f>'[1]вспомогат'!K14</f>
        <v>103.84583563288756</v>
      </c>
      <c r="J15" s="37">
        <f>'[1]вспомогат'!L14</f>
        <v>3266806.620000005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13068000</v>
      </c>
      <c r="D16" s="38">
        <f>'[1]вспомогат'!D15</f>
        <v>2951200</v>
      </c>
      <c r="E16" s="33">
        <f>'[1]вспомогат'!G15</f>
        <v>12789503.54</v>
      </c>
      <c r="F16" s="38">
        <f>'[1]вспомогат'!H15</f>
        <v>2022334.539999999</v>
      </c>
      <c r="G16" s="39">
        <f>'[1]вспомогат'!I15</f>
        <v>68.52583830306314</v>
      </c>
      <c r="H16" s="35">
        <f>'[1]вспомогат'!J15</f>
        <v>-928865.4600000009</v>
      </c>
      <c r="I16" s="36">
        <f>'[1]вспомогат'!K15</f>
        <v>97.868867003367</v>
      </c>
      <c r="J16" s="37">
        <f>'[1]вспомогат'!L15</f>
        <v>-278496.4600000009</v>
      </c>
    </row>
    <row r="17" spans="1:10" ht="18" customHeight="1">
      <c r="A17" s="40" t="s">
        <v>19</v>
      </c>
      <c r="B17" s="41">
        <f>SUM(B12:B16)</f>
        <v>3542883986</v>
      </c>
      <c r="C17" s="41">
        <f>SUM(C12:C16)</f>
        <v>1177081625</v>
      </c>
      <c r="D17" s="41">
        <f>SUM(D12:D16)</f>
        <v>286226268</v>
      </c>
      <c r="E17" s="41">
        <f>SUM(E12:E16)</f>
        <v>1145899397.0099998</v>
      </c>
      <c r="F17" s="41">
        <f>SUM(F12:F16)</f>
        <v>196951143.11999997</v>
      </c>
      <c r="G17" s="42">
        <f>F17/D17*100</f>
        <v>68.80959755936865</v>
      </c>
      <c r="H17" s="41">
        <f>SUM(H12:H16)</f>
        <v>-89275124.88000003</v>
      </c>
      <c r="I17" s="43">
        <f>E17/C17*100</f>
        <v>97.35088652072024</v>
      </c>
      <c r="J17" s="41">
        <f>SUM(J12:J16)</f>
        <v>-31182227.990000032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8291057</v>
      </c>
      <c r="D18" s="45">
        <f>'[1]вспомогат'!D16</f>
        <v>2162491</v>
      </c>
      <c r="E18" s="44">
        <f>'[1]вспомогат'!G16</f>
        <v>9805890.24</v>
      </c>
      <c r="F18" s="45">
        <f>'[1]вспомогат'!H16</f>
        <v>1565855.9700000007</v>
      </c>
      <c r="G18" s="46">
        <f>'[1]вспомогат'!I16</f>
        <v>72.40982598309083</v>
      </c>
      <c r="H18" s="47">
        <f>'[1]вспомогат'!J16</f>
        <v>-596635.0299999993</v>
      </c>
      <c r="I18" s="48">
        <f>'[1]вспомогат'!K16</f>
        <v>118.27068900865115</v>
      </c>
      <c r="J18" s="49">
        <f>'[1]вспомогат'!L16</f>
        <v>1514833.2400000002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38152915</v>
      </c>
      <c r="D19" s="38">
        <f>'[1]вспомогат'!D17</f>
        <v>10714975</v>
      </c>
      <c r="E19" s="33">
        <f>'[1]вспомогат'!G17</f>
        <v>47532644.24</v>
      </c>
      <c r="F19" s="38">
        <f>'[1]вспомогат'!H17</f>
        <v>9867903.79</v>
      </c>
      <c r="G19" s="39">
        <f>'[1]вспомогат'!I17</f>
        <v>92.09451062648301</v>
      </c>
      <c r="H19" s="35">
        <f>'[1]вспомогат'!J17</f>
        <v>-847071.2100000009</v>
      </c>
      <c r="I19" s="36">
        <f>'[1]вспомогат'!K17</f>
        <v>124.58456775845306</v>
      </c>
      <c r="J19" s="37">
        <f>'[1]вспомогат'!L17</f>
        <v>9379729.240000002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3970215</v>
      </c>
      <c r="D20" s="38">
        <f>'[1]вспомогат'!D18</f>
        <v>1228340</v>
      </c>
      <c r="E20" s="33">
        <f>'[1]вспомогат'!G18</f>
        <v>4134767.99</v>
      </c>
      <c r="F20" s="38">
        <f>'[1]вспомогат'!H18</f>
        <v>671458.4900000002</v>
      </c>
      <c r="G20" s="39">
        <f>'[1]вспомогат'!I18</f>
        <v>54.66389517560286</v>
      </c>
      <c r="H20" s="35">
        <f>'[1]вспомогат'!J18</f>
        <v>-556881.5099999998</v>
      </c>
      <c r="I20" s="36">
        <f>'[1]вспомогат'!K18</f>
        <v>104.14468712651583</v>
      </c>
      <c r="J20" s="37">
        <f>'[1]вспомогат'!L18</f>
        <v>164552.99000000022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2111069</v>
      </c>
      <c r="D21" s="38">
        <f>'[1]вспомогат'!D19</f>
        <v>670226</v>
      </c>
      <c r="E21" s="33">
        <f>'[1]вспомогат'!G19</f>
        <v>2939495.97</v>
      </c>
      <c r="F21" s="38">
        <f>'[1]вспомогат'!H19</f>
        <v>506204.06000000006</v>
      </c>
      <c r="G21" s="39">
        <f>'[1]вспомогат'!I19</f>
        <v>75.52736838021804</v>
      </c>
      <c r="H21" s="35">
        <f>'[1]вспомогат'!J19</f>
        <v>-164021.93999999994</v>
      </c>
      <c r="I21" s="36">
        <f>'[1]вспомогат'!K19</f>
        <v>139.24206030215026</v>
      </c>
      <c r="J21" s="37">
        <f>'[1]вспомогат'!L19</f>
        <v>828426.9700000002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16716500</v>
      </c>
      <c r="D22" s="38">
        <f>'[1]вспомогат'!D20</f>
        <v>4986675</v>
      </c>
      <c r="E22" s="33">
        <f>'[1]вспомогат'!G20</f>
        <v>22778111.24</v>
      </c>
      <c r="F22" s="38">
        <f>'[1]вспомогат'!H20</f>
        <v>4445623.819999997</v>
      </c>
      <c r="G22" s="39">
        <f>'[1]вспомогат'!I20</f>
        <v>89.15006131340014</v>
      </c>
      <c r="H22" s="35">
        <f>'[1]вспомогат'!J20</f>
        <v>-541051.1800000034</v>
      </c>
      <c r="I22" s="36">
        <f>'[1]вспомогат'!K20</f>
        <v>136.26124631352258</v>
      </c>
      <c r="J22" s="37">
        <f>'[1]вспомогат'!L20</f>
        <v>6061611.239999998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13848840</v>
      </c>
      <c r="D23" s="38">
        <f>'[1]вспомогат'!D21</f>
        <v>3505325</v>
      </c>
      <c r="E23" s="33">
        <f>'[1]вспомогат'!G21</f>
        <v>16937981.37</v>
      </c>
      <c r="F23" s="38">
        <f>'[1]вспомогат'!H21</f>
        <v>2830891.870000001</v>
      </c>
      <c r="G23" s="39">
        <f>'[1]вспомогат'!I21</f>
        <v>80.75975465898316</v>
      </c>
      <c r="H23" s="35">
        <f>'[1]вспомогат'!J21</f>
        <v>-674433.129999999</v>
      </c>
      <c r="I23" s="36">
        <f>'[1]вспомогат'!K21</f>
        <v>122.30613805921652</v>
      </c>
      <c r="J23" s="37">
        <f>'[1]вспомогат'!L21</f>
        <v>3089141.370000001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18282240</v>
      </c>
      <c r="D24" s="38">
        <f>'[1]вспомогат'!D22</f>
        <v>4855484</v>
      </c>
      <c r="E24" s="33">
        <f>'[1]вспомогат'!G22</f>
        <v>23556277.61</v>
      </c>
      <c r="F24" s="38">
        <f>'[1]вспомогат'!H22</f>
        <v>3044529.25</v>
      </c>
      <c r="G24" s="39">
        <f>'[1]вспомогат'!I22</f>
        <v>62.7028994431863</v>
      </c>
      <c r="H24" s="35">
        <f>'[1]вспомогат'!J22</f>
        <v>-1810954.75</v>
      </c>
      <c r="I24" s="36">
        <f>'[1]вспомогат'!K22</f>
        <v>128.84787427579988</v>
      </c>
      <c r="J24" s="37">
        <f>'[1]вспомогат'!L22</f>
        <v>5274037.609999999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8979525</v>
      </c>
      <c r="D25" s="38">
        <f>'[1]вспомогат'!D23</f>
        <v>2445550</v>
      </c>
      <c r="E25" s="33">
        <f>'[1]вспомогат'!G23</f>
        <v>11611455.08</v>
      </c>
      <c r="F25" s="38">
        <f>'[1]вспомогат'!H23</f>
        <v>1752992.75</v>
      </c>
      <c r="G25" s="39">
        <f>'[1]вспомогат'!I23</f>
        <v>71.68092044734313</v>
      </c>
      <c r="H25" s="35">
        <f>'[1]вспомогат'!J23</f>
        <v>-692557.25</v>
      </c>
      <c r="I25" s="36">
        <f>'[1]вспомогат'!K23</f>
        <v>129.3103485986174</v>
      </c>
      <c r="J25" s="37">
        <f>'[1]вспомогат'!L23</f>
        <v>2631930.08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5016407</v>
      </c>
      <c r="D26" s="38">
        <f>'[1]вспомогат'!D24</f>
        <v>1516739</v>
      </c>
      <c r="E26" s="33">
        <f>'[1]вспомогат'!G24</f>
        <v>6799859.37</v>
      </c>
      <c r="F26" s="38">
        <f>'[1]вспомогат'!H24</f>
        <v>1044853.1699999999</v>
      </c>
      <c r="G26" s="39">
        <f>'[1]вспомогат'!I24</f>
        <v>68.88813236819254</v>
      </c>
      <c r="H26" s="35">
        <f>'[1]вспомогат'!J24</f>
        <v>-471885.8300000001</v>
      </c>
      <c r="I26" s="36">
        <f>'[1]вспомогат'!K24</f>
        <v>135.55238580123182</v>
      </c>
      <c r="J26" s="37">
        <f>'[1]вспомогат'!L24</f>
        <v>1783452.37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20607720</v>
      </c>
      <c r="D27" s="38">
        <f>'[1]вспомогат'!D25</f>
        <v>3565810</v>
      </c>
      <c r="E27" s="33">
        <f>'[1]вспомогат'!G25</f>
        <v>29490359.4</v>
      </c>
      <c r="F27" s="38">
        <f>'[1]вспомогат'!H25</f>
        <v>7098996.799999997</v>
      </c>
      <c r="G27" s="39">
        <f>'[1]вспомогат'!I25</f>
        <v>199.08511109677735</v>
      </c>
      <c r="H27" s="35">
        <f>'[1]вспомогат'!J25</f>
        <v>3533186.799999997</v>
      </c>
      <c r="I27" s="36">
        <f>'[1]вспомогат'!K25</f>
        <v>143.10345540409128</v>
      </c>
      <c r="J27" s="37">
        <f>'[1]вспомогат'!L25</f>
        <v>8882639.399999999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8690610</v>
      </c>
      <c r="D28" s="38">
        <f>'[1]вспомогат'!D26</f>
        <v>2567295</v>
      </c>
      <c r="E28" s="33">
        <f>'[1]вспомогат'!G26</f>
        <v>10930964.81</v>
      </c>
      <c r="F28" s="38">
        <f>'[1]вспомогат'!H26</f>
        <v>2004966.1400000006</v>
      </c>
      <c r="G28" s="39">
        <f>'[1]вспомогат'!I26</f>
        <v>78.09644548055445</v>
      </c>
      <c r="H28" s="35">
        <f>'[1]вспомогат'!J26</f>
        <v>-562328.8599999994</v>
      </c>
      <c r="I28" s="36">
        <f>'[1]вспомогат'!K26</f>
        <v>125.7790282845508</v>
      </c>
      <c r="J28" s="37">
        <f>'[1]вспомогат'!L26</f>
        <v>2240354.8100000005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5330543</v>
      </c>
      <c r="D29" s="38">
        <f>'[1]вспомогат'!D27</f>
        <v>1596639</v>
      </c>
      <c r="E29" s="33">
        <f>'[1]вспомогат'!G27</f>
        <v>7814982.96</v>
      </c>
      <c r="F29" s="38">
        <f>'[1]вспомогат'!H27</f>
        <v>1436721.21</v>
      </c>
      <c r="G29" s="39">
        <f>'[1]вспомогат'!I27</f>
        <v>89.98409847185243</v>
      </c>
      <c r="H29" s="35">
        <f>'[1]вспомогат'!J27</f>
        <v>-159917.79000000004</v>
      </c>
      <c r="I29" s="36">
        <f>'[1]вспомогат'!K27</f>
        <v>146.60763378139902</v>
      </c>
      <c r="J29" s="37">
        <f>'[1]вспомогат'!L27</f>
        <v>2484439.96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13226943</v>
      </c>
      <c r="D30" s="38">
        <f>'[1]вспомогат'!D28</f>
        <v>3526009</v>
      </c>
      <c r="E30" s="33">
        <f>'[1]вспомогат'!G28</f>
        <v>15940996.96</v>
      </c>
      <c r="F30" s="38">
        <f>'[1]вспомогат'!H28</f>
        <v>2339172.33</v>
      </c>
      <c r="G30" s="39">
        <f>'[1]вспомогат'!I28</f>
        <v>66.34050934073056</v>
      </c>
      <c r="H30" s="35">
        <f>'[1]вспомогат'!J28</f>
        <v>-1186836.67</v>
      </c>
      <c r="I30" s="36">
        <f>'[1]вспомогат'!K28</f>
        <v>120.51913250098683</v>
      </c>
      <c r="J30" s="37">
        <f>'[1]вспомогат'!L28</f>
        <v>2714053.960000001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25382499</v>
      </c>
      <c r="D31" s="38">
        <f>'[1]вспомогат'!D29</f>
        <v>5872099</v>
      </c>
      <c r="E31" s="33">
        <f>'[1]вспомогат'!G29</f>
        <v>28842530.07</v>
      </c>
      <c r="F31" s="38">
        <f>'[1]вспомогат'!H29</f>
        <v>4774818.02</v>
      </c>
      <c r="G31" s="39">
        <f>'[1]вспомогат'!I29</f>
        <v>81.31364985501777</v>
      </c>
      <c r="H31" s="35">
        <f>'[1]вспомогат'!J29</f>
        <v>-1097280.9800000004</v>
      </c>
      <c r="I31" s="36">
        <f>'[1]вспомогат'!K29</f>
        <v>113.63156192776765</v>
      </c>
      <c r="J31" s="37">
        <f>'[1]вспомогат'!L29</f>
        <v>3460031.0700000003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8273855</v>
      </c>
      <c r="D32" s="38">
        <f>'[1]вспомогат'!D30</f>
        <v>2172368</v>
      </c>
      <c r="E32" s="33">
        <f>'[1]вспомогат'!G30</f>
        <v>12341681.97</v>
      </c>
      <c r="F32" s="38">
        <f>'[1]вспомогат'!H30</f>
        <v>2620321.290000001</v>
      </c>
      <c r="G32" s="39">
        <f>'[1]вспомогат'!I30</f>
        <v>120.62050674655495</v>
      </c>
      <c r="H32" s="35">
        <f>'[1]вспомогат'!J30</f>
        <v>447953.29000000097</v>
      </c>
      <c r="I32" s="36">
        <f>'[1]вспомогат'!K30</f>
        <v>149.16483271703459</v>
      </c>
      <c r="J32" s="37">
        <f>'[1]вспомогат'!L30</f>
        <v>4067826.9700000007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11774722</v>
      </c>
      <c r="D33" s="38">
        <f>'[1]вспомогат'!D31</f>
        <v>3393651</v>
      </c>
      <c r="E33" s="33">
        <f>'[1]вспомогат'!G31</f>
        <v>12639193.11</v>
      </c>
      <c r="F33" s="38">
        <f>'[1]вспомогат'!H31</f>
        <v>2119722.41</v>
      </c>
      <c r="G33" s="39">
        <f>'[1]вспомогат'!I31</f>
        <v>62.46141427035368</v>
      </c>
      <c r="H33" s="35">
        <f>'[1]вспомогат'!J31</f>
        <v>-1273928.5899999999</v>
      </c>
      <c r="I33" s="36">
        <f>'[1]вспомогат'!K31</f>
        <v>107.34175388599408</v>
      </c>
      <c r="J33" s="37">
        <f>'[1]вспомогат'!L31</f>
        <v>864471.1099999994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3823788</v>
      </c>
      <c r="D34" s="38">
        <f>'[1]вспомогат'!D32</f>
        <v>1089537</v>
      </c>
      <c r="E34" s="33">
        <f>'[1]вспомогат'!G32</f>
        <v>4878062.07</v>
      </c>
      <c r="F34" s="38">
        <f>'[1]вспомогат'!H32</f>
        <v>667355.5</v>
      </c>
      <c r="G34" s="39">
        <f>'[1]вспомогат'!I32</f>
        <v>61.251292980412785</v>
      </c>
      <c r="H34" s="35">
        <f>'[1]вспомогат'!J32</f>
        <v>-422181.5</v>
      </c>
      <c r="I34" s="36">
        <f>'[1]вспомогат'!K32</f>
        <v>127.57145715191325</v>
      </c>
      <c r="J34" s="37">
        <f>'[1]вспомогат'!L32</f>
        <v>1054274.0700000003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7842747</v>
      </c>
      <c r="D35" s="38">
        <f>'[1]вспомогат'!D33</f>
        <v>2236470</v>
      </c>
      <c r="E35" s="33">
        <f>'[1]вспомогат'!G33</f>
        <v>9934358.35</v>
      </c>
      <c r="F35" s="38">
        <f>'[1]вспомогат'!H33</f>
        <v>1889140.4899999993</v>
      </c>
      <c r="G35" s="39">
        <f>'[1]вспомогат'!I33</f>
        <v>84.46974428451976</v>
      </c>
      <c r="H35" s="35">
        <f>'[1]вспомогат'!J33</f>
        <v>-347329.5100000007</v>
      </c>
      <c r="I35" s="36">
        <f>'[1]вспомогат'!K33</f>
        <v>126.66937171376304</v>
      </c>
      <c r="J35" s="37">
        <f>'[1]вспомогат'!L33</f>
        <v>2091611.3499999996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7210740</v>
      </c>
      <c r="D36" s="38">
        <f>'[1]вспомогат'!D34</f>
        <v>2161605</v>
      </c>
      <c r="E36" s="33">
        <f>'[1]вспомогат'!G34</f>
        <v>8130388.17</v>
      </c>
      <c r="F36" s="38">
        <f>'[1]вспомогат'!H34</f>
        <v>1505411.1799999997</v>
      </c>
      <c r="G36" s="39">
        <f>'[1]вспомогат'!I34</f>
        <v>69.64321326051706</v>
      </c>
      <c r="H36" s="35">
        <f>'[1]вспомогат'!J34</f>
        <v>-656193.8200000003</v>
      </c>
      <c r="I36" s="36">
        <f>'[1]вспомогат'!K34</f>
        <v>112.75386673212458</v>
      </c>
      <c r="J36" s="37">
        <f>'[1]вспомогат'!L34</f>
        <v>919648.1699999999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18138006</v>
      </c>
      <c r="D37" s="38">
        <f>'[1]вспомогат'!D35</f>
        <v>4858632</v>
      </c>
      <c r="E37" s="33">
        <f>'[1]вспомогат'!G35</f>
        <v>19450483.19</v>
      </c>
      <c r="F37" s="38">
        <f>'[1]вспомогат'!H35</f>
        <v>2572721.2600000016</v>
      </c>
      <c r="G37" s="39">
        <f>'[1]вспомогат'!I35</f>
        <v>52.951556322849754</v>
      </c>
      <c r="H37" s="35">
        <f>'[1]вспомогат'!J35</f>
        <v>-2285910.7399999984</v>
      </c>
      <c r="I37" s="36">
        <f>'[1]вспомогат'!K35</f>
        <v>107.23606106426473</v>
      </c>
      <c r="J37" s="37">
        <f>'[1]вспомогат'!L35</f>
        <v>1312477.1900000013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245670941</v>
      </c>
      <c r="D38" s="41">
        <f>SUM(D18:D37)</f>
        <v>65125920</v>
      </c>
      <c r="E38" s="41">
        <f>SUM(E18:E37)</f>
        <v>306490484.1700001</v>
      </c>
      <c r="F38" s="41">
        <f>SUM(F18:F37)</f>
        <v>54759659.8</v>
      </c>
      <c r="G38" s="42">
        <f>F38/D38*100</f>
        <v>84.08274278505394</v>
      </c>
      <c r="H38" s="41">
        <f>SUM(H18:H37)</f>
        <v>-10366260.200000003</v>
      </c>
      <c r="I38" s="43">
        <f>E38/C38*100</f>
        <v>124.75650678197225</v>
      </c>
      <c r="J38" s="41">
        <f>SUM(J18:J37)</f>
        <v>60819543.17000002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1968325</v>
      </c>
      <c r="D39" s="38">
        <f>'[1]вспомогат'!D36</f>
        <v>533995</v>
      </c>
      <c r="E39" s="33">
        <f>'[1]вспомогат'!G36</f>
        <v>1843404.71</v>
      </c>
      <c r="F39" s="38">
        <f>'[1]вспомогат'!H36</f>
        <v>266014.59999999986</v>
      </c>
      <c r="G39" s="39">
        <f>'[1]вспомогат'!I36</f>
        <v>49.81593460612925</v>
      </c>
      <c r="H39" s="35">
        <f>'[1]вспомогат'!J36</f>
        <v>-267980.40000000014</v>
      </c>
      <c r="I39" s="36">
        <f>'[1]вспомогат'!K36</f>
        <v>93.6534723686383</v>
      </c>
      <c r="J39" s="37">
        <f>'[1]вспомогат'!L36</f>
        <v>-124920.29000000004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4843906</v>
      </c>
      <c r="D40" s="38">
        <f>'[1]вспомогат'!D37</f>
        <v>1194835</v>
      </c>
      <c r="E40" s="33">
        <f>'[1]вспомогат'!G37</f>
        <v>5873527.55</v>
      </c>
      <c r="F40" s="38">
        <f>'[1]вспомогат'!H37</f>
        <v>1093096.2400000002</v>
      </c>
      <c r="G40" s="39">
        <f>'[1]вспомогат'!I37</f>
        <v>91.48512053965612</v>
      </c>
      <c r="H40" s="35">
        <f>'[1]вспомогат'!J37</f>
        <v>-101738.75999999978</v>
      </c>
      <c r="I40" s="36">
        <f>'[1]вспомогат'!K37</f>
        <v>121.25601838681428</v>
      </c>
      <c r="J40" s="37">
        <f>'[1]вспомогат'!L37</f>
        <v>1029621.5499999998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2237780</v>
      </c>
      <c r="D41" s="38">
        <f>'[1]вспомогат'!D38</f>
        <v>723082</v>
      </c>
      <c r="E41" s="33">
        <f>'[1]вспомогат'!G38</f>
        <v>2919619.73</v>
      </c>
      <c r="F41" s="38">
        <f>'[1]вспомогат'!H38</f>
        <v>424287.5800000001</v>
      </c>
      <c r="G41" s="39">
        <f>'[1]вспомогат'!I38</f>
        <v>58.67765758240422</v>
      </c>
      <c r="H41" s="35">
        <f>'[1]вспомогат'!J38</f>
        <v>-298794.4199999999</v>
      </c>
      <c r="I41" s="36">
        <f>'[1]вспомогат'!K38</f>
        <v>130.46947108294827</v>
      </c>
      <c r="J41" s="37">
        <f>'[1]вспомогат'!L38</f>
        <v>681839.73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1451936</v>
      </c>
      <c r="D42" s="38">
        <f>'[1]вспомогат'!D39</f>
        <v>384986</v>
      </c>
      <c r="E42" s="33">
        <f>'[1]вспомогат'!G39</f>
        <v>2144416.06</v>
      </c>
      <c r="F42" s="38">
        <f>'[1]вспомогат'!H39</f>
        <v>209621.22999999998</v>
      </c>
      <c r="G42" s="39">
        <f>'[1]вспомогат'!I39</f>
        <v>54.449052692825184</v>
      </c>
      <c r="H42" s="35">
        <f>'[1]вспомогат'!J39</f>
        <v>-175364.77000000002</v>
      </c>
      <c r="I42" s="36">
        <f>'[1]вспомогат'!K39</f>
        <v>147.69356638309128</v>
      </c>
      <c r="J42" s="37">
        <f>'[1]вспомогат'!L39</f>
        <v>692480.06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1517650</v>
      </c>
      <c r="D43" s="38">
        <f>'[1]вспомогат'!D40</f>
        <v>567409</v>
      </c>
      <c r="E43" s="33">
        <f>'[1]вспомогат'!G40</f>
        <v>3142933.11</v>
      </c>
      <c r="F43" s="38">
        <f>'[1]вспомогат'!H40</f>
        <v>505052.46999999974</v>
      </c>
      <c r="G43" s="39">
        <f>'[1]вспомогат'!I40</f>
        <v>89.01030297369266</v>
      </c>
      <c r="H43" s="35">
        <f>'[1]вспомогат'!J40</f>
        <v>-62356.53000000026</v>
      </c>
      <c r="I43" s="36">
        <f>'[1]вспомогат'!K40</f>
        <v>207.09209040292555</v>
      </c>
      <c r="J43" s="37">
        <f>'[1]вспомогат'!L40</f>
        <v>1625283.1099999999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1873332</v>
      </c>
      <c r="D44" s="38">
        <f>'[1]вспомогат'!D41</f>
        <v>467558</v>
      </c>
      <c r="E44" s="33">
        <f>'[1]вспомогат'!G41</f>
        <v>2379913.04</v>
      </c>
      <c r="F44" s="38">
        <f>'[1]вспомогат'!H41</f>
        <v>358640.6000000001</v>
      </c>
      <c r="G44" s="39">
        <f>'[1]вспомогат'!I41</f>
        <v>76.70505049640902</v>
      </c>
      <c r="H44" s="35">
        <f>'[1]вспомогат'!J41</f>
        <v>-108917.3999999999</v>
      </c>
      <c r="I44" s="36">
        <f>'[1]вспомогат'!K41</f>
        <v>127.04171177346034</v>
      </c>
      <c r="J44" s="37">
        <f>'[1]вспомогат'!L41</f>
        <v>506581.04000000004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13892929</v>
      </c>
      <c r="D45" s="41">
        <f>SUM(D39:D44)</f>
        <v>3871865</v>
      </c>
      <c r="E45" s="41">
        <f>SUM(E39:E44)</f>
        <v>18303814.2</v>
      </c>
      <c r="F45" s="41">
        <f>SUM(F39:F44)</f>
        <v>2856712.72</v>
      </c>
      <c r="G45" s="42">
        <f>F45/D45*100</f>
        <v>73.78131004051019</v>
      </c>
      <c r="H45" s="41">
        <f>SUM(H39:H44)</f>
        <v>-1015152.28</v>
      </c>
      <c r="I45" s="43">
        <f>E45/C45*100</f>
        <v>131.74913799674638</v>
      </c>
      <c r="J45" s="41">
        <f>SUM(J39:J44)</f>
        <v>4410885.199999999</v>
      </c>
    </row>
    <row r="46" spans="1:10" ht="15.75" customHeight="1">
      <c r="A46" s="52" t="s">
        <v>48</v>
      </c>
      <c r="B46" s="53">
        <f>'[1]вспомогат'!B42</f>
        <v>5587168425</v>
      </c>
      <c r="C46" s="53">
        <f>'[1]вспомогат'!C42</f>
        <v>1840624275</v>
      </c>
      <c r="D46" s="53">
        <f>'[1]вспомогат'!D42</f>
        <v>510815093</v>
      </c>
      <c r="E46" s="53">
        <f>'[1]вспомогат'!G42</f>
        <v>1964880632.0899992</v>
      </c>
      <c r="F46" s="53">
        <f>'[1]вспомогат'!H42</f>
        <v>314724330.5800001</v>
      </c>
      <c r="G46" s="54">
        <f>'[1]вспомогат'!I42</f>
        <v>61.612183134925516</v>
      </c>
      <c r="H46" s="53">
        <f>'[1]вспомогат'!J42</f>
        <v>-195075610.14000002</v>
      </c>
      <c r="I46" s="54">
        <f>'[1]вспомогат'!K42</f>
        <v>106.75077248397147</v>
      </c>
      <c r="J46" s="53">
        <f>'[1]вспомогат'!L42</f>
        <v>124256357.0899992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21.04.2016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2016-04-22T05:09:24Z</dcterms:created>
  <dcterms:modified xsi:type="dcterms:W3CDTF">2016-04-22T05:10:00Z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