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'виконання'!$A$5:$J$49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<sst xmlns="http://schemas.openxmlformats.org/spreadsheetml/2006/main" count="54" uniqueCount="49">
  <si>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</si>
  <si>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</si>
  <si>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</si>
  <si>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</si>
  <si>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</si>
  <si>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</si>
  <si>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</si>
  <si>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</si>
  <si>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</si>
  <si>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</si>
  <si>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</si>
  <si>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</si>
  <si>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</si>
  <si>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</si>
  <si>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</si>
  <si>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</si>
  <si>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</si>
  <si>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</si>
  <si>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</si>
  <si>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</si>
  <si>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</si>
  <si>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</si>
  <si>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</si>
  <si>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</si>
  <si>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</si>
  <si>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</si>
  <si>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</si>
  <si>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</si>
  <si>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Куйбишевського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</si>
  <si>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</si>
  <si>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</si>
  <si>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</si>
  <si>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</si>
  <si>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</si>
  <si>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</si>
  <si>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</si>
  <si>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</si>
  <si>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</si>
  <si>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</si>
  <si>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</si>
  <si>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</si>
  <si>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бюджет отг. Берестівська (Бердянський район)</t>
  </si>
  <si>
    <t>бюджет отг. Веселівська (Веселівський район)</t>
  </si>
  <si>
    <t>бюджет отг. Комиш-Зорянська (Куйбишевський район)</t>
  </si>
  <si>
    <t>бюджет отг. Преображенська (Оріхівський район)</t>
  </si>
  <si>
    <t>бюджет отг. Смирновська (Куйбишевський район)</t>
  </si>
  <si>
    <t>бюджет отг. Чапаєвська (Пологівський район)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</si>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</sst>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_);\-#,##0.0"/>
    <numFmt numFmtId="166" formatCode="0.0"/>
  </numFmts>
  <fonts count="50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0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0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33" fillId="31" borderId="8" applyNumberFormat="0" applyFont="0" applyAlignment="0" applyProtection="0"/>
    <xf numFmtId="9" fontId="33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3" fontId="25" fillId="0" borderId="0" xfId="0" applyNumberFormat="1" applyFont="1" applyAlignment="1">
      <alignment horizontal="right"/>
    </xf>
    <xf numFmtId="166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5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6" fillId="0" borderId="0" xfId="0" applyFont="1" applyAlignment="1">
      <alignment horizontal="left"/>
    </xf>
    <xf numFmtId="0" fontId="21" fillId="0" borderId="0" xfId="0" applyFont="1" applyAlignment="1">
      <alignment vertical="center"/>
    </xf>
    <xf numFmtId="0" fontId="30" fillId="0" borderId="0" xfId="0" applyNumberFormat="1" applyFont="1" applyFill="1" applyBorder="1" applyAlignment="1" applyProtection="1">
      <alignment/>
      <protection/>
    </xf>
    <xf numFmtId="3" fontId="31" fillId="0" borderId="0" xfId="0" applyNumberFormat="1" applyFont="1" applyFill="1" applyBorder="1" applyAlignment="1" applyProtection="1">
      <alignment/>
      <protection/>
    </xf>
    <xf numFmtId="164" fontId="31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2" fillId="0" borderId="0" xfId="0" applyNumberFormat="1" applyFont="1" applyFill="1" applyBorder="1" applyAlignment="1" applyProtection="1">
      <alignment/>
      <protection/>
    </xf>
    <xf numFmtId="0" fontId="32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06041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06.04.2016</v>
          </cell>
        </row>
        <row r="6">
          <cell r="G6" t="str">
            <v>Фактично надійшло на 06.04.2016</v>
          </cell>
        </row>
        <row r="8">
          <cell r="D8" t="str">
            <v>квітень</v>
          </cell>
          <cell r="H8" t="str">
            <v>за квітень</v>
          </cell>
          <cell r="I8" t="str">
            <v>за квітень</v>
          </cell>
          <cell r="K8" t="str">
            <v>за 4 місяці</v>
          </cell>
        </row>
        <row r="9">
          <cell r="B9" t="str">
            <v> рік </v>
          </cell>
          <cell r="C9" t="str">
            <v>4 міс.   </v>
          </cell>
        </row>
        <row r="10">
          <cell r="B10">
            <v>1080428875</v>
          </cell>
          <cell r="C10">
            <v>310003680</v>
          </cell>
          <cell r="D10">
            <v>61615940</v>
          </cell>
          <cell r="G10">
            <v>454171355.19</v>
          </cell>
          <cell r="H10">
            <v>20141233.420000017</v>
          </cell>
          <cell r="I10">
            <v>32.68834885907773</v>
          </cell>
          <cell r="J10">
            <v>-41474706.57999998</v>
          </cell>
          <cell r="K10">
            <v>146.50514961306266</v>
          </cell>
          <cell r="L10">
            <v>144167675.19</v>
          </cell>
        </row>
        <row r="11">
          <cell r="B11">
            <v>2669270000</v>
          </cell>
          <cell r="C11">
            <v>908085000</v>
          </cell>
          <cell r="D11">
            <v>216085000</v>
          </cell>
          <cell r="G11">
            <v>747635416.31</v>
          </cell>
          <cell r="H11">
            <v>38529111.82999992</v>
          </cell>
          <cell r="I11">
            <v>17.830535127380394</v>
          </cell>
          <cell r="J11">
            <v>-177555888.17000008</v>
          </cell>
          <cell r="K11">
            <v>82.33099504011187</v>
          </cell>
          <cell r="L11">
            <v>-160449583.69000006</v>
          </cell>
        </row>
        <row r="12">
          <cell r="B12">
            <v>189308400</v>
          </cell>
          <cell r="C12">
            <v>55195084</v>
          </cell>
          <cell r="D12">
            <v>15528659</v>
          </cell>
          <cell r="G12">
            <v>57713359.2</v>
          </cell>
          <cell r="H12">
            <v>2174683.410000004</v>
          </cell>
          <cell r="I12">
            <v>14.004322008745273</v>
          </cell>
          <cell r="J12">
            <v>-13353975.589999996</v>
          </cell>
          <cell r="K12">
            <v>104.56249908053405</v>
          </cell>
          <cell r="L12">
            <v>2518275.200000003</v>
          </cell>
        </row>
        <row r="13">
          <cell r="B13">
            <v>336915586</v>
          </cell>
          <cell r="C13">
            <v>115789541</v>
          </cell>
          <cell r="D13">
            <v>27885409</v>
          </cell>
          <cell r="G13">
            <v>108627616.25</v>
          </cell>
          <cell r="H13">
            <v>8999654.590000004</v>
          </cell>
          <cell r="I13">
            <v>32.27370482534433</v>
          </cell>
          <cell r="J13">
            <v>-18885754.409999996</v>
          </cell>
          <cell r="K13">
            <v>93.81470494817835</v>
          </cell>
          <cell r="L13">
            <v>-7161924.75</v>
          </cell>
        </row>
        <row r="14">
          <cell r="B14">
            <v>310690000</v>
          </cell>
          <cell r="C14">
            <v>84944000</v>
          </cell>
          <cell r="D14">
            <v>23776000</v>
          </cell>
          <cell r="G14">
            <v>76855513.94</v>
          </cell>
          <cell r="H14">
            <v>2947370.980000004</v>
          </cell>
          <cell r="I14">
            <v>12.396412264468388</v>
          </cell>
          <cell r="J14">
            <v>-20828629.019999996</v>
          </cell>
          <cell r="K14">
            <v>90.47786063759654</v>
          </cell>
          <cell r="L14">
            <v>-8088486.060000002</v>
          </cell>
        </row>
        <row r="15">
          <cell r="B15">
            <v>36700000</v>
          </cell>
          <cell r="C15">
            <v>13068000</v>
          </cell>
          <cell r="D15">
            <v>2951200</v>
          </cell>
          <cell r="G15">
            <v>11089641.23</v>
          </cell>
          <cell r="H15">
            <v>322472.23000000045</v>
          </cell>
          <cell r="I15">
            <v>10.92681722689077</v>
          </cell>
          <cell r="J15">
            <v>-2628727.7699999996</v>
          </cell>
          <cell r="K15">
            <v>84.86104400061218</v>
          </cell>
          <cell r="L15">
            <v>-1978358.7699999996</v>
          </cell>
        </row>
        <row r="16">
          <cell r="B16">
            <v>30430463</v>
          </cell>
          <cell r="C16">
            <v>8291057</v>
          </cell>
          <cell r="D16">
            <v>2162491</v>
          </cell>
          <cell r="G16">
            <v>8509159.78</v>
          </cell>
          <cell r="H16">
            <v>269125.5099999998</v>
          </cell>
          <cell r="I16">
            <v>12.445162083911553</v>
          </cell>
          <cell r="J16">
            <v>-1893365.4900000002</v>
          </cell>
          <cell r="K16">
            <v>102.63057870667154</v>
          </cell>
          <cell r="L16">
            <v>218102.77999999933</v>
          </cell>
        </row>
        <row r="17">
          <cell r="B17">
            <v>130927670</v>
          </cell>
          <cell r="C17">
            <v>38152915</v>
          </cell>
          <cell r="D17">
            <v>10714975</v>
          </cell>
          <cell r="G17">
            <v>38644179.11</v>
          </cell>
          <cell r="H17">
            <v>979438.6599999964</v>
          </cell>
          <cell r="I17">
            <v>9.140839432663132</v>
          </cell>
          <cell r="J17">
            <v>-9735536.340000004</v>
          </cell>
          <cell r="K17">
            <v>101.28761880972921</v>
          </cell>
          <cell r="L17">
            <v>491264.1099999994</v>
          </cell>
        </row>
        <row r="18">
          <cell r="B18">
            <v>16163740</v>
          </cell>
          <cell r="C18">
            <v>3970215</v>
          </cell>
          <cell r="D18">
            <v>1228340</v>
          </cell>
          <cell r="G18">
            <v>3576676.33</v>
          </cell>
          <cell r="H18">
            <v>113366.83000000007</v>
          </cell>
          <cell r="I18">
            <v>9.22927121155381</v>
          </cell>
          <cell r="J18">
            <v>-1114973.17</v>
          </cell>
          <cell r="K18">
            <v>90.08772396457118</v>
          </cell>
          <cell r="L18">
            <v>-393538.6699999999</v>
          </cell>
        </row>
        <row r="19">
          <cell r="B19">
            <v>11285802</v>
          </cell>
          <cell r="C19">
            <v>2111069</v>
          </cell>
          <cell r="D19">
            <v>670226</v>
          </cell>
          <cell r="G19">
            <v>2509646.06</v>
          </cell>
          <cell r="H19">
            <v>76354.1499999999</v>
          </cell>
          <cell r="I19">
            <v>11.392299015555933</v>
          </cell>
          <cell r="J19">
            <v>-593871.8500000001</v>
          </cell>
          <cell r="K19">
            <v>118.88034261315002</v>
          </cell>
          <cell r="L19">
            <v>398577.06000000006</v>
          </cell>
        </row>
        <row r="20">
          <cell r="B20">
            <v>69860206</v>
          </cell>
          <cell r="C20">
            <v>16716500</v>
          </cell>
          <cell r="D20">
            <v>4986675</v>
          </cell>
          <cell r="G20">
            <v>19357450.4</v>
          </cell>
          <cell r="H20">
            <v>1024962.9799999967</v>
          </cell>
          <cell r="I20">
            <v>20.55403610622302</v>
          </cell>
          <cell r="J20">
            <v>-3961712.0200000033</v>
          </cell>
          <cell r="K20">
            <v>115.79846498968085</v>
          </cell>
          <cell r="L20">
            <v>2640950.3999999985</v>
          </cell>
        </row>
        <row r="21">
          <cell r="B21">
            <v>54672430</v>
          </cell>
          <cell r="C21">
            <v>13848840</v>
          </cell>
          <cell r="D21">
            <v>3505325</v>
          </cell>
          <cell r="G21">
            <v>14737872.23</v>
          </cell>
          <cell r="H21">
            <v>630782.7300000004</v>
          </cell>
          <cell r="I21">
            <v>17.99498562900731</v>
          </cell>
          <cell r="J21">
            <v>-2874542.2699999996</v>
          </cell>
          <cell r="K21">
            <v>106.41954293644811</v>
          </cell>
          <cell r="L21">
            <v>889032.2300000004</v>
          </cell>
        </row>
        <row r="22">
          <cell r="B22">
            <v>63800683</v>
          </cell>
          <cell r="C22">
            <v>18282240</v>
          </cell>
          <cell r="D22">
            <v>4855484</v>
          </cell>
          <cell r="G22">
            <v>20949840.14</v>
          </cell>
          <cell r="H22">
            <v>438091.7800000012</v>
          </cell>
          <cell r="I22">
            <v>9.022618136523592</v>
          </cell>
          <cell r="J22">
            <v>-4417392.219999999</v>
          </cell>
          <cell r="K22">
            <v>114.59121059563817</v>
          </cell>
          <cell r="L22">
            <v>2667600.1400000006</v>
          </cell>
        </row>
        <row r="23">
          <cell r="B23">
            <v>39121000</v>
          </cell>
          <cell r="C23">
            <v>8979525</v>
          </cell>
          <cell r="D23">
            <v>2445550</v>
          </cell>
          <cell r="G23">
            <v>10150536.66</v>
          </cell>
          <cell r="H23">
            <v>292074.3300000001</v>
          </cell>
          <cell r="I23">
            <v>11.943093782584697</v>
          </cell>
          <cell r="J23">
            <v>-2153475.67</v>
          </cell>
          <cell r="K23">
            <v>113.0409087340366</v>
          </cell>
          <cell r="L23">
            <v>1171011.6600000001</v>
          </cell>
        </row>
        <row r="24">
          <cell r="B24">
            <v>20359808</v>
          </cell>
          <cell r="C24">
            <v>5016407</v>
          </cell>
          <cell r="D24">
            <v>1516739</v>
          </cell>
          <cell r="G24">
            <v>5892983.67</v>
          </cell>
          <cell r="H24">
            <v>137977.46999999974</v>
          </cell>
          <cell r="I24">
            <v>9.096981748342973</v>
          </cell>
          <cell r="J24">
            <v>-1378761.5300000003</v>
          </cell>
          <cell r="K24">
            <v>117.47419358118269</v>
          </cell>
          <cell r="L24">
            <v>876576.6699999999</v>
          </cell>
        </row>
        <row r="25">
          <cell r="B25">
            <v>58989940</v>
          </cell>
          <cell r="C25">
            <v>20607720</v>
          </cell>
          <cell r="D25">
            <v>3565810</v>
          </cell>
          <cell r="G25">
            <v>23332989.21</v>
          </cell>
          <cell r="H25">
            <v>941626.6099999994</v>
          </cell>
          <cell r="I25">
            <v>26.40708871196164</v>
          </cell>
          <cell r="J25">
            <v>-2624183.3900000006</v>
          </cell>
          <cell r="K25">
            <v>113.22450620447096</v>
          </cell>
          <cell r="L25">
            <v>2725269.210000001</v>
          </cell>
        </row>
        <row r="26">
          <cell r="B26">
            <v>37451780</v>
          </cell>
          <cell r="C26">
            <v>8690610</v>
          </cell>
          <cell r="D26">
            <v>2567295</v>
          </cell>
          <cell r="G26">
            <v>9163893.85</v>
          </cell>
          <cell r="H26">
            <v>237895.1799999997</v>
          </cell>
          <cell r="I26">
            <v>9.266374919905958</v>
          </cell>
          <cell r="J26">
            <v>-2329399.8200000003</v>
          </cell>
          <cell r="K26">
            <v>105.44592209292558</v>
          </cell>
          <cell r="L26">
            <v>473283.8499999996</v>
          </cell>
        </row>
        <row r="27">
          <cell r="B27">
            <v>26181750</v>
          </cell>
          <cell r="C27">
            <v>5330543</v>
          </cell>
          <cell r="D27">
            <v>1596639</v>
          </cell>
          <cell r="G27">
            <v>6608124.14</v>
          </cell>
          <cell r="H27">
            <v>229862.38999999966</v>
          </cell>
          <cell r="I27">
            <v>14.396641319672115</v>
          </cell>
          <cell r="J27">
            <v>-1366776.6100000003</v>
          </cell>
          <cell r="K27">
            <v>123.96718570697205</v>
          </cell>
          <cell r="L27">
            <v>1277581.1399999997</v>
          </cell>
        </row>
        <row r="28">
          <cell r="B28">
            <v>50103887</v>
          </cell>
          <cell r="C28">
            <v>13136123</v>
          </cell>
          <cell r="D28">
            <v>3435189</v>
          </cell>
          <cell r="G28">
            <v>14003484.52</v>
          </cell>
          <cell r="H28">
            <v>401659.88999999873</v>
          </cell>
          <cell r="I28">
            <v>11.692512115053894</v>
          </cell>
          <cell r="J28">
            <v>-3033529.1100000013</v>
          </cell>
          <cell r="K28">
            <v>106.60287300903013</v>
          </cell>
          <cell r="L28">
            <v>867361.5199999996</v>
          </cell>
        </row>
        <row r="29">
          <cell r="B29">
            <v>77353686</v>
          </cell>
          <cell r="C29">
            <v>25382499</v>
          </cell>
          <cell r="D29">
            <v>5872099</v>
          </cell>
          <cell r="G29">
            <v>25148954.32</v>
          </cell>
          <cell r="H29">
            <v>1081242.2699999996</v>
          </cell>
          <cell r="I29">
            <v>18.413215955657417</v>
          </cell>
          <cell r="J29">
            <v>-4790856.73</v>
          </cell>
          <cell r="K29">
            <v>99.07989879168319</v>
          </cell>
          <cell r="L29">
            <v>-233544.6799999997</v>
          </cell>
        </row>
        <row r="30">
          <cell r="B30">
            <v>34134100</v>
          </cell>
          <cell r="C30">
            <v>8273855</v>
          </cell>
          <cell r="D30">
            <v>2172368</v>
          </cell>
          <cell r="G30">
            <v>10026783.19</v>
          </cell>
          <cell r="H30">
            <v>305422.5099999998</v>
          </cell>
          <cell r="I30">
            <v>14.059427776509311</v>
          </cell>
          <cell r="J30">
            <v>-1866945.4900000002</v>
          </cell>
          <cell r="K30">
            <v>121.18635376133615</v>
          </cell>
          <cell r="L30">
            <v>1752928.1899999995</v>
          </cell>
        </row>
        <row r="31">
          <cell r="B31">
            <v>43759684</v>
          </cell>
          <cell r="C31">
            <v>11774722</v>
          </cell>
          <cell r="D31">
            <v>3393651</v>
          </cell>
          <cell r="G31">
            <v>10807460.21</v>
          </cell>
          <cell r="H31">
            <v>287989.51000000164</v>
          </cell>
          <cell r="I31">
            <v>8.486126298785633</v>
          </cell>
          <cell r="J31">
            <v>-3105661.4899999984</v>
          </cell>
          <cell r="K31">
            <v>91.78526856090531</v>
          </cell>
          <cell r="L31">
            <v>-967261.7899999991</v>
          </cell>
        </row>
        <row r="32">
          <cell r="B32">
            <v>15911706</v>
          </cell>
          <cell r="C32">
            <v>3823788</v>
          </cell>
          <cell r="D32">
            <v>1089537</v>
          </cell>
          <cell r="G32">
            <v>4282629.57</v>
          </cell>
          <cell r="H32">
            <v>71923</v>
          </cell>
          <cell r="I32">
            <v>6.60124438178786</v>
          </cell>
          <cell r="J32">
            <v>-1017614</v>
          </cell>
          <cell r="K32">
            <v>111.9996602845137</v>
          </cell>
          <cell r="L32">
            <v>458841.5700000003</v>
          </cell>
        </row>
        <row r="33">
          <cell r="B33">
            <v>31909022</v>
          </cell>
          <cell r="C33">
            <v>7842747</v>
          </cell>
          <cell r="D33">
            <v>2236470</v>
          </cell>
          <cell r="G33">
            <v>8386816.59</v>
          </cell>
          <cell r="H33">
            <v>341598.7299999995</v>
          </cell>
          <cell r="I33">
            <v>15.274013512365448</v>
          </cell>
          <cell r="J33">
            <v>-1894871.2700000005</v>
          </cell>
          <cell r="K33">
            <v>106.93723245184373</v>
          </cell>
          <cell r="L33">
            <v>544069.5899999999</v>
          </cell>
        </row>
        <row r="34">
          <cell r="B34">
            <v>29919379</v>
          </cell>
          <cell r="C34">
            <v>7210740</v>
          </cell>
          <cell r="D34">
            <v>2161605</v>
          </cell>
          <cell r="G34">
            <v>7002102.02</v>
          </cell>
          <cell r="H34">
            <v>377125.02999999933</v>
          </cell>
          <cell r="I34">
            <v>17.44652838978441</v>
          </cell>
          <cell r="J34">
            <v>-1784479.9700000007</v>
          </cell>
          <cell r="K34">
            <v>97.10656631635587</v>
          </cell>
          <cell r="L34">
            <v>-208637.98000000045</v>
          </cell>
        </row>
        <row r="35">
          <cell r="B35">
            <v>65033586</v>
          </cell>
          <cell r="C35">
            <v>18138006</v>
          </cell>
          <cell r="D35">
            <v>4858632</v>
          </cell>
          <cell r="G35">
            <v>17285869.88</v>
          </cell>
          <cell r="H35">
            <v>408107.94999999925</v>
          </cell>
          <cell r="I35">
            <v>8.399647266967312</v>
          </cell>
          <cell r="J35">
            <v>-4450524.050000001</v>
          </cell>
          <cell r="K35">
            <v>95.30193054297148</v>
          </cell>
          <cell r="L35">
            <v>-852136.120000001</v>
          </cell>
        </row>
        <row r="36">
          <cell r="B36">
            <v>8020900</v>
          </cell>
          <cell r="C36">
            <v>1968325</v>
          </cell>
          <cell r="D36">
            <v>533995</v>
          </cell>
          <cell r="G36">
            <v>1674568.98</v>
          </cell>
          <cell r="H36">
            <v>97178.86999999988</v>
          </cell>
          <cell r="I36">
            <v>18.198460659743983</v>
          </cell>
          <cell r="J36">
            <v>-436816.1300000001</v>
          </cell>
          <cell r="K36">
            <v>85.07583757763581</v>
          </cell>
          <cell r="L36">
            <v>-293756.02</v>
          </cell>
        </row>
        <row r="37">
          <cell r="B37">
            <v>14978365</v>
          </cell>
          <cell r="C37">
            <v>4843906</v>
          </cell>
          <cell r="D37">
            <v>1194835</v>
          </cell>
          <cell r="G37">
            <v>4973846.64</v>
          </cell>
          <cell r="H37">
            <v>193415.33000000007</v>
          </cell>
          <cell r="I37">
            <v>16.18761837408513</v>
          </cell>
          <cell r="J37">
            <v>-1001419.6699999999</v>
          </cell>
          <cell r="K37">
            <v>102.68255907525867</v>
          </cell>
          <cell r="L37">
            <v>129940.63999999966</v>
          </cell>
        </row>
        <row r="38">
          <cell r="B38">
            <v>10169245</v>
          </cell>
          <cell r="C38">
            <v>2237780</v>
          </cell>
          <cell r="D38">
            <v>723082</v>
          </cell>
          <cell r="G38">
            <v>2583824.28</v>
          </cell>
          <cell r="H38">
            <v>88492.12999999989</v>
          </cell>
          <cell r="I38">
            <v>12.238187370173769</v>
          </cell>
          <cell r="J38">
            <v>-634589.8700000001</v>
          </cell>
          <cell r="K38">
            <v>115.46373101913503</v>
          </cell>
          <cell r="L38">
            <v>346044.2799999998</v>
          </cell>
        </row>
        <row r="39">
          <cell r="B39">
            <v>6196100</v>
          </cell>
          <cell r="C39">
            <v>1451936</v>
          </cell>
          <cell r="D39">
            <v>384986</v>
          </cell>
          <cell r="G39">
            <v>1972138.58</v>
          </cell>
          <cell r="H39">
            <v>37343.75</v>
          </cell>
          <cell r="I39">
            <v>9.70002805296816</v>
          </cell>
          <cell r="J39">
            <v>-347642.25</v>
          </cell>
          <cell r="K39">
            <v>135.82820317148963</v>
          </cell>
          <cell r="L39">
            <v>520202.5800000001</v>
          </cell>
        </row>
        <row r="40">
          <cell r="B40">
            <v>7830362</v>
          </cell>
          <cell r="C40">
            <v>1517650</v>
          </cell>
          <cell r="D40">
            <v>567409</v>
          </cell>
          <cell r="G40">
            <v>2721826.47</v>
          </cell>
          <cell r="H40">
            <v>83945.83000000007</v>
          </cell>
          <cell r="I40">
            <v>14.794589088294346</v>
          </cell>
          <cell r="J40">
            <v>-483463.1699999999</v>
          </cell>
          <cell r="K40">
            <v>179.34480743254375</v>
          </cell>
          <cell r="L40">
            <v>1204176.4700000002</v>
          </cell>
        </row>
        <row r="41">
          <cell r="B41">
            <v>9290270</v>
          </cell>
          <cell r="C41">
            <v>1873332</v>
          </cell>
          <cell r="D41">
            <v>467558</v>
          </cell>
          <cell r="G41">
            <v>2061187.18</v>
          </cell>
          <cell r="H41">
            <v>39914.73999999999</v>
          </cell>
          <cell r="I41">
            <v>8.536853181851233</v>
          </cell>
          <cell r="J41">
            <v>-427643.26</v>
          </cell>
          <cell r="K41">
            <v>110.02786372089943</v>
          </cell>
          <cell r="L41">
            <v>187855.17999999993</v>
          </cell>
        </row>
        <row r="42">
          <cell r="B42">
            <v>5587168425</v>
          </cell>
          <cell r="C42">
            <v>1746558355</v>
          </cell>
          <cell r="D42">
            <v>416749173</v>
          </cell>
          <cell r="G42">
            <v>1732457746.1300004</v>
          </cell>
          <cell r="H42">
            <v>82301444.61999995</v>
          </cell>
          <cell r="I42">
            <v>19.748436218252543</v>
          </cell>
          <cell r="J42">
            <v>-331116154.03000003</v>
          </cell>
          <cell r="K42">
            <v>99.19266316927616</v>
          </cell>
          <cell r="L42">
            <v>-14100608.869999647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50"/>
  <sheetViews>
    <sheetView tabSelected="1" zoomScalePageLayoutView="0" workbookViewId="0" topLeftCell="A1">
      <pane xSplit="1" ySplit="9" topLeftCell="B37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L34" sqref="L34"/>
    </sheetView>
  </sheetViews>
  <sheetFormatPr defaultColWidth="11.421875" defaultRowHeight="12.75"/>
  <cols>
    <col min="1" max="1" width="31.140625" style="3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06.04.2016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06.04.2016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квітень</v>
      </c>
      <c r="E8" s="16" t="s">
        <v>10</v>
      </c>
      <c r="F8" s="21" t="str">
        <f>'[1]вспомогат'!H8</f>
        <v>за квітень</v>
      </c>
      <c r="G8" s="22" t="str">
        <f>'[1]вспомогат'!I8</f>
        <v>за квітень</v>
      </c>
      <c r="H8" s="23"/>
      <c r="I8" s="22" t="str">
        <f>'[1]вспомогат'!K8</f>
        <v>за 4 місяці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4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1080428875</v>
      </c>
      <c r="C10" s="33">
        <f>'[1]вспомогат'!C10</f>
        <v>310003680</v>
      </c>
      <c r="D10" s="33">
        <f>'[1]вспомогат'!D10</f>
        <v>61615940</v>
      </c>
      <c r="E10" s="33">
        <f>'[1]вспомогат'!G10</f>
        <v>454171355.19</v>
      </c>
      <c r="F10" s="33">
        <f>'[1]вспомогат'!H10</f>
        <v>20141233.420000017</v>
      </c>
      <c r="G10" s="34">
        <f>'[1]вспомогат'!I10</f>
        <v>32.68834885907773</v>
      </c>
      <c r="H10" s="35">
        <f>'[1]вспомогат'!J10</f>
        <v>-41474706.57999998</v>
      </c>
      <c r="I10" s="36">
        <f>'[1]вспомогат'!K10</f>
        <v>146.50514961306266</v>
      </c>
      <c r="J10" s="37">
        <f>'[1]вспомогат'!L10</f>
        <v>144167675.19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'[1]вспомогат'!B11</f>
        <v>2669270000</v>
      </c>
      <c r="C12" s="33">
        <f>'[1]вспомогат'!C11</f>
        <v>908085000</v>
      </c>
      <c r="D12" s="38">
        <f>'[1]вспомогат'!D11</f>
        <v>216085000</v>
      </c>
      <c r="E12" s="33">
        <f>'[1]вспомогат'!G11</f>
        <v>747635416.31</v>
      </c>
      <c r="F12" s="38">
        <f>'[1]вспомогат'!H11</f>
        <v>38529111.82999992</v>
      </c>
      <c r="G12" s="39">
        <f>'[1]вспомогат'!I11</f>
        <v>17.830535127380394</v>
      </c>
      <c r="H12" s="35">
        <f>'[1]вспомогат'!J11</f>
        <v>-177555888.17000008</v>
      </c>
      <c r="I12" s="36">
        <f>'[1]вспомогат'!K11</f>
        <v>82.33099504011187</v>
      </c>
      <c r="J12" s="37">
        <f>'[1]вспомогат'!L11</f>
        <v>-160449583.69000006</v>
      </c>
    </row>
    <row r="13" spans="1:10" ht="12.75">
      <c r="A13" s="32" t="s">
        <v>15</v>
      </c>
      <c r="B13" s="33">
        <f>'[1]вспомогат'!B12</f>
        <v>189308400</v>
      </c>
      <c r="C13" s="33">
        <f>'[1]вспомогат'!C12</f>
        <v>55195084</v>
      </c>
      <c r="D13" s="38">
        <f>'[1]вспомогат'!D12</f>
        <v>15528659</v>
      </c>
      <c r="E13" s="33">
        <f>'[1]вспомогат'!G12</f>
        <v>57713359.2</v>
      </c>
      <c r="F13" s="38">
        <f>'[1]вспомогат'!H12</f>
        <v>2174683.410000004</v>
      </c>
      <c r="G13" s="39">
        <f>'[1]вспомогат'!I12</f>
        <v>14.004322008745273</v>
      </c>
      <c r="H13" s="35">
        <f>'[1]вспомогат'!J12</f>
        <v>-13353975.589999996</v>
      </c>
      <c r="I13" s="36">
        <f>'[1]вспомогат'!K12</f>
        <v>104.56249908053405</v>
      </c>
      <c r="J13" s="37">
        <f>'[1]вспомогат'!L12</f>
        <v>2518275.200000003</v>
      </c>
    </row>
    <row r="14" spans="1:10" ht="12.75">
      <c r="A14" s="32" t="s">
        <v>16</v>
      </c>
      <c r="B14" s="33">
        <f>'[1]вспомогат'!B13</f>
        <v>336915586</v>
      </c>
      <c r="C14" s="33">
        <f>'[1]вспомогат'!C13</f>
        <v>115789541</v>
      </c>
      <c r="D14" s="38">
        <f>'[1]вспомогат'!D13</f>
        <v>27885409</v>
      </c>
      <c r="E14" s="33">
        <f>'[1]вспомогат'!G13</f>
        <v>108627616.25</v>
      </c>
      <c r="F14" s="38">
        <f>'[1]вспомогат'!H13</f>
        <v>8999654.590000004</v>
      </c>
      <c r="G14" s="39">
        <f>'[1]вспомогат'!I13</f>
        <v>32.27370482534433</v>
      </c>
      <c r="H14" s="35">
        <f>'[1]вспомогат'!J13</f>
        <v>-18885754.409999996</v>
      </c>
      <c r="I14" s="36">
        <f>'[1]вспомогат'!K13</f>
        <v>93.81470494817835</v>
      </c>
      <c r="J14" s="37">
        <f>'[1]вспомогат'!L13</f>
        <v>-7161924.75</v>
      </c>
    </row>
    <row r="15" spans="1:10" ht="12.75">
      <c r="A15" s="32" t="s">
        <v>17</v>
      </c>
      <c r="B15" s="33">
        <f>'[1]вспомогат'!B14</f>
        <v>310690000</v>
      </c>
      <c r="C15" s="33">
        <f>'[1]вспомогат'!C14</f>
        <v>84944000</v>
      </c>
      <c r="D15" s="38">
        <f>'[1]вспомогат'!D14</f>
        <v>23776000</v>
      </c>
      <c r="E15" s="33">
        <f>'[1]вспомогат'!G14</f>
        <v>76855513.94</v>
      </c>
      <c r="F15" s="38">
        <f>'[1]вспомогат'!H14</f>
        <v>2947370.980000004</v>
      </c>
      <c r="G15" s="39">
        <f>'[1]вспомогат'!I14</f>
        <v>12.396412264468388</v>
      </c>
      <c r="H15" s="35">
        <f>'[1]вспомогат'!J14</f>
        <v>-20828629.019999996</v>
      </c>
      <c r="I15" s="36">
        <f>'[1]вспомогат'!K14</f>
        <v>90.47786063759654</v>
      </c>
      <c r="J15" s="37">
        <f>'[1]вспомогат'!L14</f>
        <v>-8088486.060000002</v>
      </c>
    </row>
    <row r="16" spans="1:10" ht="12.75">
      <c r="A16" s="32" t="s">
        <v>18</v>
      </c>
      <c r="B16" s="33">
        <f>'[1]вспомогат'!B15</f>
        <v>36700000</v>
      </c>
      <c r="C16" s="33">
        <f>'[1]вспомогат'!C15</f>
        <v>13068000</v>
      </c>
      <c r="D16" s="38">
        <f>'[1]вспомогат'!D15</f>
        <v>2951200</v>
      </c>
      <c r="E16" s="33">
        <f>'[1]вспомогат'!G15</f>
        <v>11089641.23</v>
      </c>
      <c r="F16" s="38">
        <f>'[1]вспомогат'!H15</f>
        <v>322472.23000000045</v>
      </c>
      <c r="G16" s="39">
        <f>'[1]вспомогат'!I15</f>
        <v>10.92681722689077</v>
      </c>
      <c r="H16" s="35">
        <f>'[1]вспомогат'!J15</f>
        <v>-2628727.7699999996</v>
      </c>
      <c r="I16" s="36">
        <f>'[1]вспомогат'!K15</f>
        <v>84.86104400061218</v>
      </c>
      <c r="J16" s="37">
        <f>'[1]вспомогат'!L15</f>
        <v>-1978358.7699999996</v>
      </c>
    </row>
    <row r="17" spans="1:10" ht="18" customHeight="1">
      <c r="A17" s="40" t="s">
        <v>19</v>
      </c>
      <c r="B17" s="41">
        <f>SUM(B12:B16)</f>
        <v>3542883986</v>
      </c>
      <c r="C17" s="41">
        <f>SUM(C12:C16)</f>
        <v>1177081625</v>
      </c>
      <c r="D17" s="41">
        <f>SUM(D12:D16)</f>
        <v>286226268</v>
      </c>
      <c r="E17" s="41">
        <f>SUM(E12:E16)</f>
        <v>1001921546.9300001</v>
      </c>
      <c r="F17" s="41">
        <f>SUM(F12:F16)</f>
        <v>52973293.03999993</v>
      </c>
      <c r="G17" s="42">
        <f>F17/D17*100</f>
        <v>18.50748829244419</v>
      </c>
      <c r="H17" s="41">
        <f>SUM(H12:H16)</f>
        <v>-233252974.96000007</v>
      </c>
      <c r="I17" s="43">
        <f>E17/C17*100</f>
        <v>85.11912221295613</v>
      </c>
      <c r="J17" s="41">
        <f>SUM(J12:J16)</f>
        <v>-175160078.07000008</v>
      </c>
    </row>
    <row r="18" spans="1:10" ht="20.25" customHeight="1">
      <c r="A18" s="32" t="s">
        <v>20</v>
      </c>
      <c r="B18" s="44">
        <f>'[1]вспомогат'!B16</f>
        <v>30430463</v>
      </c>
      <c r="C18" s="44">
        <f>'[1]вспомогат'!C16</f>
        <v>8291057</v>
      </c>
      <c r="D18" s="45">
        <f>'[1]вспомогат'!D16</f>
        <v>2162491</v>
      </c>
      <c r="E18" s="44">
        <f>'[1]вспомогат'!G16</f>
        <v>8509159.78</v>
      </c>
      <c r="F18" s="45">
        <f>'[1]вспомогат'!H16</f>
        <v>269125.5099999998</v>
      </c>
      <c r="G18" s="46">
        <f>'[1]вспомогат'!I16</f>
        <v>12.445162083911553</v>
      </c>
      <c r="H18" s="47">
        <f>'[1]вспомогат'!J16</f>
        <v>-1893365.4900000002</v>
      </c>
      <c r="I18" s="48">
        <f>'[1]вспомогат'!K16</f>
        <v>102.63057870667154</v>
      </c>
      <c r="J18" s="49">
        <f>'[1]вспомогат'!L16</f>
        <v>218102.77999999933</v>
      </c>
    </row>
    <row r="19" spans="1:10" ht="12.75">
      <c r="A19" s="32" t="s">
        <v>21</v>
      </c>
      <c r="B19" s="33">
        <f>'[1]вспомогат'!B17</f>
        <v>130927670</v>
      </c>
      <c r="C19" s="33">
        <f>'[1]вспомогат'!C17</f>
        <v>38152915</v>
      </c>
      <c r="D19" s="38">
        <f>'[1]вспомогат'!D17</f>
        <v>10714975</v>
      </c>
      <c r="E19" s="33">
        <f>'[1]вспомогат'!G17</f>
        <v>38644179.11</v>
      </c>
      <c r="F19" s="38">
        <f>'[1]вспомогат'!H17</f>
        <v>979438.6599999964</v>
      </c>
      <c r="G19" s="39">
        <f>'[1]вспомогат'!I17</f>
        <v>9.140839432663132</v>
      </c>
      <c r="H19" s="35">
        <f>'[1]вспомогат'!J17</f>
        <v>-9735536.340000004</v>
      </c>
      <c r="I19" s="36">
        <f>'[1]вспомогат'!K17</f>
        <v>101.28761880972921</v>
      </c>
      <c r="J19" s="37">
        <f>'[1]вспомогат'!L17</f>
        <v>491264.1099999994</v>
      </c>
    </row>
    <row r="20" spans="1:10" ht="12.75">
      <c r="A20" s="32" t="s">
        <v>22</v>
      </c>
      <c r="B20" s="33">
        <f>'[1]вспомогат'!B18</f>
        <v>16163740</v>
      </c>
      <c r="C20" s="33">
        <f>'[1]вспомогат'!C18</f>
        <v>3970215</v>
      </c>
      <c r="D20" s="38">
        <f>'[1]вспомогат'!D18</f>
        <v>1228340</v>
      </c>
      <c r="E20" s="33">
        <f>'[1]вспомогат'!G18</f>
        <v>3576676.33</v>
      </c>
      <c r="F20" s="38">
        <f>'[1]вспомогат'!H18</f>
        <v>113366.83000000007</v>
      </c>
      <c r="G20" s="39">
        <f>'[1]вспомогат'!I18</f>
        <v>9.22927121155381</v>
      </c>
      <c r="H20" s="35">
        <f>'[1]вспомогат'!J18</f>
        <v>-1114973.17</v>
      </c>
      <c r="I20" s="36">
        <f>'[1]вспомогат'!K18</f>
        <v>90.08772396457118</v>
      </c>
      <c r="J20" s="37">
        <f>'[1]вспомогат'!L18</f>
        <v>-393538.6699999999</v>
      </c>
    </row>
    <row r="21" spans="1:10" ht="12.75">
      <c r="A21" s="32" t="s">
        <v>23</v>
      </c>
      <c r="B21" s="33">
        <f>'[1]вспомогат'!B19</f>
        <v>11285802</v>
      </c>
      <c r="C21" s="33">
        <f>'[1]вспомогат'!C19</f>
        <v>2111069</v>
      </c>
      <c r="D21" s="38">
        <f>'[1]вспомогат'!D19</f>
        <v>670226</v>
      </c>
      <c r="E21" s="33">
        <f>'[1]вспомогат'!G19</f>
        <v>2509646.06</v>
      </c>
      <c r="F21" s="38">
        <f>'[1]вспомогат'!H19</f>
        <v>76354.1499999999</v>
      </c>
      <c r="G21" s="39">
        <f>'[1]вспомогат'!I19</f>
        <v>11.392299015555933</v>
      </c>
      <c r="H21" s="35">
        <f>'[1]вспомогат'!J19</f>
        <v>-593871.8500000001</v>
      </c>
      <c r="I21" s="36">
        <f>'[1]вспомогат'!K19</f>
        <v>118.88034261315002</v>
      </c>
      <c r="J21" s="37">
        <f>'[1]вспомогат'!L19</f>
        <v>398577.06000000006</v>
      </c>
    </row>
    <row r="22" spans="1:10" ht="12.75">
      <c r="A22" s="32" t="s">
        <v>24</v>
      </c>
      <c r="B22" s="33">
        <f>'[1]вспомогат'!B20</f>
        <v>69860206</v>
      </c>
      <c r="C22" s="33">
        <f>'[1]вспомогат'!C20</f>
        <v>16716500</v>
      </c>
      <c r="D22" s="38">
        <f>'[1]вспомогат'!D20</f>
        <v>4986675</v>
      </c>
      <c r="E22" s="33">
        <f>'[1]вспомогат'!G20</f>
        <v>19357450.4</v>
      </c>
      <c r="F22" s="38">
        <f>'[1]вспомогат'!H20</f>
        <v>1024962.9799999967</v>
      </c>
      <c r="G22" s="39">
        <f>'[1]вспомогат'!I20</f>
        <v>20.55403610622302</v>
      </c>
      <c r="H22" s="35">
        <f>'[1]вспомогат'!J20</f>
        <v>-3961712.0200000033</v>
      </c>
      <c r="I22" s="36">
        <f>'[1]вспомогат'!K20</f>
        <v>115.79846498968085</v>
      </c>
      <c r="J22" s="37">
        <f>'[1]вспомогат'!L20</f>
        <v>2640950.3999999985</v>
      </c>
    </row>
    <row r="23" spans="1:10" ht="12.75">
      <c r="A23" s="32" t="s">
        <v>25</v>
      </c>
      <c r="B23" s="33">
        <f>'[1]вспомогат'!B21</f>
        <v>54672430</v>
      </c>
      <c r="C23" s="33">
        <f>'[1]вспомогат'!C21</f>
        <v>13848840</v>
      </c>
      <c r="D23" s="38">
        <f>'[1]вспомогат'!D21</f>
        <v>3505325</v>
      </c>
      <c r="E23" s="33">
        <f>'[1]вспомогат'!G21</f>
        <v>14737872.23</v>
      </c>
      <c r="F23" s="38">
        <f>'[1]вспомогат'!H21</f>
        <v>630782.7300000004</v>
      </c>
      <c r="G23" s="39">
        <f>'[1]вспомогат'!I21</f>
        <v>17.99498562900731</v>
      </c>
      <c r="H23" s="35">
        <f>'[1]вспомогат'!J21</f>
        <v>-2874542.2699999996</v>
      </c>
      <c r="I23" s="36">
        <f>'[1]вспомогат'!K21</f>
        <v>106.41954293644811</v>
      </c>
      <c r="J23" s="37">
        <f>'[1]вспомогат'!L21</f>
        <v>889032.2300000004</v>
      </c>
    </row>
    <row r="24" spans="1:10" ht="12.75">
      <c r="A24" s="32" t="s">
        <v>26</v>
      </c>
      <c r="B24" s="33">
        <f>'[1]вспомогат'!B22</f>
        <v>63800683</v>
      </c>
      <c r="C24" s="33">
        <f>'[1]вспомогат'!C22</f>
        <v>18282240</v>
      </c>
      <c r="D24" s="38">
        <f>'[1]вспомогат'!D22</f>
        <v>4855484</v>
      </c>
      <c r="E24" s="33">
        <f>'[1]вспомогат'!G22</f>
        <v>20949840.14</v>
      </c>
      <c r="F24" s="38">
        <f>'[1]вспомогат'!H22</f>
        <v>438091.7800000012</v>
      </c>
      <c r="G24" s="39">
        <f>'[1]вспомогат'!I22</f>
        <v>9.022618136523592</v>
      </c>
      <c r="H24" s="35">
        <f>'[1]вспомогат'!J22</f>
        <v>-4417392.219999999</v>
      </c>
      <c r="I24" s="36">
        <f>'[1]вспомогат'!K22</f>
        <v>114.59121059563817</v>
      </c>
      <c r="J24" s="37">
        <f>'[1]вспомогат'!L22</f>
        <v>2667600.1400000006</v>
      </c>
    </row>
    <row r="25" spans="1:10" ht="12.75">
      <c r="A25" s="32" t="s">
        <v>27</v>
      </c>
      <c r="B25" s="33">
        <f>'[1]вспомогат'!B23</f>
        <v>39121000</v>
      </c>
      <c r="C25" s="33">
        <f>'[1]вспомогат'!C23</f>
        <v>8979525</v>
      </c>
      <c r="D25" s="38">
        <f>'[1]вспомогат'!D23</f>
        <v>2445550</v>
      </c>
      <c r="E25" s="33">
        <f>'[1]вспомогат'!G23</f>
        <v>10150536.66</v>
      </c>
      <c r="F25" s="38">
        <f>'[1]вспомогат'!H23</f>
        <v>292074.3300000001</v>
      </c>
      <c r="G25" s="39">
        <f>'[1]вспомогат'!I23</f>
        <v>11.943093782584697</v>
      </c>
      <c r="H25" s="35">
        <f>'[1]вспомогат'!J23</f>
        <v>-2153475.67</v>
      </c>
      <c r="I25" s="36">
        <f>'[1]вспомогат'!K23</f>
        <v>113.0409087340366</v>
      </c>
      <c r="J25" s="37">
        <f>'[1]вспомогат'!L23</f>
        <v>1171011.6600000001</v>
      </c>
    </row>
    <row r="26" spans="1:10" ht="12.75">
      <c r="A26" s="32" t="s">
        <v>28</v>
      </c>
      <c r="B26" s="33">
        <f>'[1]вспомогат'!B24</f>
        <v>20359808</v>
      </c>
      <c r="C26" s="33">
        <f>'[1]вспомогат'!C24</f>
        <v>5016407</v>
      </c>
      <c r="D26" s="38">
        <f>'[1]вспомогат'!D24</f>
        <v>1516739</v>
      </c>
      <c r="E26" s="33">
        <f>'[1]вспомогат'!G24</f>
        <v>5892983.67</v>
      </c>
      <c r="F26" s="38">
        <f>'[1]вспомогат'!H24</f>
        <v>137977.46999999974</v>
      </c>
      <c r="G26" s="39">
        <f>'[1]вспомогат'!I24</f>
        <v>9.096981748342973</v>
      </c>
      <c r="H26" s="35">
        <f>'[1]вспомогат'!J24</f>
        <v>-1378761.5300000003</v>
      </c>
      <c r="I26" s="36">
        <f>'[1]вспомогат'!K24</f>
        <v>117.47419358118269</v>
      </c>
      <c r="J26" s="37">
        <f>'[1]вспомогат'!L24</f>
        <v>876576.6699999999</v>
      </c>
    </row>
    <row r="27" spans="1:10" ht="12.75">
      <c r="A27" s="32" t="s">
        <v>29</v>
      </c>
      <c r="B27" s="33">
        <f>'[1]вспомогат'!B25</f>
        <v>58989940</v>
      </c>
      <c r="C27" s="33">
        <f>'[1]вспомогат'!C25</f>
        <v>20607720</v>
      </c>
      <c r="D27" s="38">
        <f>'[1]вспомогат'!D25</f>
        <v>3565810</v>
      </c>
      <c r="E27" s="33">
        <f>'[1]вспомогат'!G25</f>
        <v>23332989.21</v>
      </c>
      <c r="F27" s="38">
        <f>'[1]вспомогат'!H25</f>
        <v>941626.6099999994</v>
      </c>
      <c r="G27" s="39">
        <f>'[1]вспомогат'!I25</f>
        <v>26.40708871196164</v>
      </c>
      <c r="H27" s="35">
        <f>'[1]вспомогат'!J25</f>
        <v>-2624183.3900000006</v>
      </c>
      <c r="I27" s="36">
        <f>'[1]вспомогат'!K25</f>
        <v>113.22450620447096</v>
      </c>
      <c r="J27" s="37">
        <f>'[1]вспомогат'!L25</f>
        <v>2725269.210000001</v>
      </c>
    </row>
    <row r="28" spans="1:10" ht="12.75">
      <c r="A28" s="32" t="s">
        <v>30</v>
      </c>
      <c r="B28" s="33">
        <f>'[1]вспомогат'!B26</f>
        <v>37451780</v>
      </c>
      <c r="C28" s="33">
        <f>'[1]вспомогат'!C26</f>
        <v>8690610</v>
      </c>
      <c r="D28" s="38">
        <f>'[1]вспомогат'!D26</f>
        <v>2567295</v>
      </c>
      <c r="E28" s="33">
        <f>'[1]вспомогат'!G26</f>
        <v>9163893.85</v>
      </c>
      <c r="F28" s="38">
        <f>'[1]вспомогат'!H26</f>
        <v>237895.1799999997</v>
      </c>
      <c r="G28" s="39">
        <f>'[1]вспомогат'!I26</f>
        <v>9.266374919905958</v>
      </c>
      <c r="H28" s="35">
        <f>'[1]вспомогат'!J26</f>
        <v>-2329399.8200000003</v>
      </c>
      <c r="I28" s="36">
        <f>'[1]вспомогат'!K26</f>
        <v>105.44592209292558</v>
      </c>
      <c r="J28" s="37">
        <f>'[1]вспомогат'!L26</f>
        <v>473283.8499999996</v>
      </c>
    </row>
    <row r="29" spans="1:10" ht="12.75">
      <c r="A29" s="32" t="s">
        <v>31</v>
      </c>
      <c r="B29" s="33">
        <f>'[1]вспомогат'!B27</f>
        <v>26181750</v>
      </c>
      <c r="C29" s="33">
        <f>'[1]вспомогат'!C27</f>
        <v>5330543</v>
      </c>
      <c r="D29" s="38">
        <f>'[1]вспомогат'!D27</f>
        <v>1596639</v>
      </c>
      <c r="E29" s="33">
        <f>'[1]вспомогат'!G27</f>
        <v>6608124.14</v>
      </c>
      <c r="F29" s="38">
        <f>'[1]вспомогат'!H27</f>
        <v>229862.38999999966</v>
      </c>
      <c r="G29" s="39">
        <f>'[1]вспомогат'!I27</f>
        <v>14.396641319672115</v>
      </c>
      <c r="H29" s="35">
        <f>'[1]вспомогат'!J27</f>
        <v>-1366776.6100000003</v>
      </c>
      <c r="I29" s="36">
        <f>'[1]вспомогат'!K27</f>
        <v>123.96718570697205</v>
      </c>
      <c r="J29" s="37">
        <f>'[1]вспомогат'!L27</f>
        <v>1277581.1399999997</v>
      </c>
    </row>
    <row r="30" spans="1:10" ht="12.75">
      <c r="A30" s="32" t="s">
        <v>32</v>
      </c>
      <c r="B30" s="33">
        <f>'[1]вспомогат'!B28</f>
        <v>50103887</v>
      </c>
      <c r="C30" s="33">
        <f>'[1]вспомогат'!C28</f>
        <v>13136123</v>
      </c>
      <c r="D30" s="38">
        <f>'[1]вспомогат'!D28</f>
        <v>3435189</v>
      </c>
      <c r="E30" s="33">
        <f>'[1]вспомогат'!G28</f>
        <v>14003484.52</v>
      </c>
      <c r="F30" s="38">
        <f>'[1]вспомогат'!H28</f>
        <v>401659.88999999873</v>
      </c>
      <c r="G30" s="39">
        <f>'[1]вспомогат'!I28</f>
        <v>11.692512115053894</v>
      </c>
      <c r="H30" s="35">
        <f>'[1]вспомогат'!J28</f>
        <v>-3033529.1100000013</v>
      </c>
      <c r="I30" s="36">
        <f>'[1]вспомогат'!K28</f>
        <v>106.60287300903013</v>
      </c>
      <c r="J30" s="37">
        <f>'[1]вспомогат'!L28</f>
        <v>867361.5199999996</v>
      </c>
    </row>
    <row r="31" spans="1:10" ht="12.75">
      <c r="A31" s="32" t="s">
        <v>33</v>
      </c>
      <c r="B31" s="33">
        <f>'[1]вспомогат'!B29</f>
        <v>77353686</v>
      </c>
      <c r="C31" s="33">
        <f>'[1]вспомогат'!C29</f>
        <v>25382499</v>
      </c>
      <c r="D31" s="38">
        <f>'[1]вспомогат'!D29</f>
        <v>5872099</v>
      </c>
      <c r="E31" s="33">
        <f>'[1]вспомогат'!G29</f>
        <v>25148954.32</v>
      </c>
      <c r="F31" s="38">
        <f>'[1]вспомогат'!H29</f>
        <v>1081242.2699999996</v>
      </c>
      <c r="G31" s="39">
        <f>'[1]вспомогат'!I29</f>
        <v>18.413215955657417</v>
      </c>
      <c r="H31" s="35">
        <f>'[1]вспомогат'!J29</f>
        <v>-4790856.73</v>
      </c>
      <c r="I31" s="36">
        <f>'[1]вспомогат'!K29</f>
        <v>99.07989879168319</v>
      </c>
      <c r="J31" s="37">
        <f>'[1]вспомогат'!L29</f>
        <v>-233544.6799999997</v>
      </c>
    </row>
    <row r="32" spans="1:10" ht="12.75">
      <c r="A32" s="32" t="s">
        <v>34</v>
      </c>
      <c r="B32" s="33">
        <f>'[1]вспомогат'!B30</f>
        <v>34134100</v>
      </c>
      <c r="C32" s="33">
        <f>'[1]вспомогат'!C30</f>
        <v>8273855</v>
      </c>
      <c r="D32" s="38">
        <f>'[1]вспомогат'!D30</f>
        <v>2172368</v>
      </c>
      <c r="E32" s="33">
        <f>'[1]вспомогат'!G30</f>
        <v>10026783.19</v>
      </c>
      <c r="F32" s="38">
        <f>'[1]вспомогат'!H30</f>
        <v>305422.5099999998</v>
      </c>
      <c r="G32" s="39">
        <f>'[1]вспомогат'!I30</f>
        <v>14.059427776509311</v>
      </c>
      <c r="H32" s="35">
        <f>'[1]вспомогат'!J30</f>
        <v>-1866945.4900000002</v>
      </c>
      <c r="I32" s="36">
        <f>'[1]вспомогат'!K30</f>
        <v>121.18635376133615</v>
      </c>
      <c r="J32" s="37">
        <f>'[1]вспомогат'!L30</f>
        <v>1752928.1899999995</v>
      </c>
    </row>
    <row r="33" spans="1:10" ht="12.75">
      <c r="A33" s="32" t="s">
        <v>35</v>
      </c>
      <c r="B33" s="33">
        <f>'[1]вспомогат'!B31</f>
        <v>43759684</v>
      </c>
      <c r="C33" s="33">
        <f>'[1]вспомогат'!C31</f>
        <v>11774722</v>
      </c>
      <c r="D33" s="38">
        <f>'[1]вспомогат'!D31</f>
        <v>3393651</v>
      </c>
      <c r="E33" s="33">
        <f>'[1]вспомогат'!G31</f>
        <v>10807460.21</v>
      </c>
      <c r="F33" s="38">
        <f>'[1]вспомогат'!H31</f>
        <v>287989.51000000164</v>
      </c>
      <c r="G33" s="39">
        <f>'[1]вспомогат'!I31</f>
        <v>8.486126298785633</v>
      </c>
      <c r="H33" s="35">
        <f>'[1]вспомогат'!J31</f>
        <v>-3105661.4899999984</v>
      </c>
      <c r="I33" s="36">
        <f>'[1]вспомогат'!K31</f>
        <v>91.78526856090531</v>
      </c>
      <c r="J33" s="37">
        <f>'[1]вспомогат'!L31</f>
        <v>-967261.7899999991</v>
      </c>
    </row>
    <row r="34" spans="1:10" ht="12.75">
      <c r="A34" s="32" t="s">
        <v>36</v>
      </c>
      <c r="B34" s="33">
        <f>'[1]вспомогат'!B32</f>
        <v>15911706</v>
      </c>
      <c r="C34" s="33">
        <f>'[1]вспомогат'!C32</f>
        <v>3823788</v>
      </c>
      <c r="D34" s="38">
        <f>'[1]вспомогат'!D32</f>
        <v>1089537</v>
      </c>
      <c r="E34" s="33">
        <f>'[1]вспомогат'!G32</f>
        <v>4282629.57</v>
      </c>
      <c r="F34" s="38">
        <f>'[1]вспомогат'!H32</f>
        <v>71923</v>
      </c>
      <c r="G34" s="39">
        <f>'[1]вспомогат'!I32</f>
        <v>6.60124438178786</v>
      </c>
      <c r="H34" s="35">
        <f>'[1]вспомогат'!J32</f>
        <v>-1017614</v>
      </c>
      <c r="I34" s="36">
        <f>'[1]вспомогат'!K32</f>
        <v>111.9996602845137</v>
      </c>
      <c r="J34" s="37">
        <f>'[1]вспомогат'!L32</f>
        <v>458841.5700000003</v>
      </c>
    </row>
    <row r="35" spans="1:10" ht="12.75">
      <c r="A35" s="32" t="s">
        <v>37</v>
      </c>
      <c r="B35" s="33">
        <f>'[1]вспомогат'!B33</f>
        <v>31909022</v>
      </c>
      <c r="C35" s="33">
        <f>'[1]вспомогат'!C33</f>
        <v>7842747</v>
      </c>
      <c r="D35" s="38">
        <f>'[1]вспомогат'!D33</f>
        <v>2236470</v>
      </c>
      <c r="E35" s="33">
        <f>'[1]вспомогат'!G33</f>
        <v>8386816.59</v>
      </c>
      <c r="F35" s="38">
        <f>'[1]вспомогат'!H33</f>
        <v>341598.7299999995</v>
      </c>
      <c r="G35" s="39">
        <f>'[1]вспомогат'!I33</f>
        <v>15.274013512365448</v>
      </c>
      <c r="H35" s="35">
        <f>'[1]вспомогат'!J33</f>
        <v>-1894871.2700000005</v>
      </c>
      <c r="I35" s="36">
        <f>'[1]вспомогат'!K33</f>
        <v>106.93723245184373</v>
      </c>
      <c r="J35" s="37">
        <f>'[1]вспомогат'!L33</f>
        <v>544069.5899999999</v>
      </c>
    </row>
    <row r="36" spans="1:10" ht="12.75">
      <c r="A36" s="32" t="s">
        <v>38</v>
      </c>
      <c r="B36" s="33">
        <f>'[1]вспомогат'!B34</f>
        <v>29919379</v>
      </c>
      <c r="C36" s="33">
        <f>'[1]вспомогат'!C34</f>
        <v>7210740</v>
      </c>
      <c r="D36" s="38">
        <f>'[1]вспомогат'!D34</f>
        <v>2161605</v>
      </c>
      <c r="E36" s="33">
        <f>'[1]вспомогат'!G34</f>
        <v>7002102.02</v>
      </c>
      <c r="F36" s="38">
        <f>'[1]вспомогат'!H34</f>
        <v>377125.02999999933</v>
      </c>
      <c r="G36" s="39">
        <f>'[1]вспомогат'!I34</f>
        <v>17.44652838978441</v>
      </c>
      <c r="H36" s="35">
        <f>'[1]вспомогат'!J34</f>
        <v>-1784479.9700000007</v>
      </c>
      <c r="I36" s="36">
        <f>'[1]вспомогат'!K34</f>
        <v>97.10656631635587</v>
      </c>
      <c r="J36" s="37">
        <f>'[1]вспомогат'!L34</f>
        <v>-208637.98000000045</v>
      </c>
    </row>
    <row r="37" spans="1:10" ht="12.75">
      <c r="A37" s="32" t="s">
        <v>39</v>
      </c>
      <c r="B37" s="33">
        <f>'[1]вспомогат'!B35</f>
        <v>65033586</v>
      </c>
      <c r="C37" s="33">
        <f>'[1]вспомогат'!C35</f>
        <v>18138006</v>
      </c>
      <c r="D37" s="38">
        <f>'[1]вспомогат'!D35</f>
        <v>4858632</v>
      </c>
      <c r="E37" s="33">
        <f>'[1]вспомогат'!G35</f>
        <v>17285869.88</v>
      </c>
      <c r="F37" s="38">
        <f>'[1]вспомогат'!H35</f>
        <v>408107.94999999925</v>
      </c>
      <c r="G37" s="39">
        <f>'[1]вспомогат'!I35</f>
        <v>8.399647266967312</v>
      </c>
      <c r="H37" s="35">
        <f>'[1]вспомогат'!J35</f>
        <v>-4450524.050000001</v>
      </c>
      <c r="I37" s="36">
        <f>'[1]вспомогат'!K35</f>
        <v>95.30193054297148</v>
      </c>
      <c r="J37" s="37">
        <f>'[1]вспомогат'!L35</f>
        <v>-852136.120000001</v>
      </c>
    </row>
    <row r="38" spans="1:10" ht="18.75" customHeight="1">
      <c r="A38" s="50" t="s">
        <v>40</v>
      </c>
      <c r="B38" s="41">
        <f>SUM(B18:B37)</f>
        <v>907370322</v>
      </c>
      <c r="C38" s="41">
        <f>SUM(C18:C37)</f>
        <v>245580121</v>
      </c>
      <c r="D38" s="41">
        <f>SUM(D18:D37)</f>
        <v>65035100</v>
      </c>
      <c r="E38" s="41">
        <f>SUM(E18:E37)</f>
        <v>260377451.88</v>
      </c>
      <c r="F38" s="41">
        <f>SUM(F18:F37)</f>
        <v>8646627.50999999</v>
      </c>
      <c r="G38" s="42">
        <f>F38/D38*100</f>
        <v>13.295324386369808</v>
      </c>
      <c r="H38" s="41">
        <f>SUM(H18:H37)</f>
        <v>-56388472.49000001</v>
      </c>
      <c r="I38" s="43">
        <f>E38/C38*100</f>
        <v>106.02545956071094</v>
      </c>
      <c r="J38" s="41">
        <f>SUM(J18:J37)</f>
        <v>14797330.879999997</v>
      </c>
    </row>
    <row r="39" spans="1:10" ht="12" customHeight="1">
      <c r="A39" s="51" t="s">
        <v>41</v>
      </c>
      <c r="B39" s="33">
        <f>'[1]вспомогат'!B36</f>
        <v>8020900</v>
      </c>
      <c r="C39" s="33">
        <f>'[1]вспомогат'!C36</f>
        <v>1968325</v>
      </c>
      <c r="D39" s="38">
        <f>'[1]вспомогат'!D36</f>
        <v>533995</v>
      </c>
      <c r="E39" s="33">
        <f>'[1]вспомогат'!G36</f>
        <v>1674568.98</v>
      </c>
      <c r="F39" s="38">
        <f>'[1]вспомогат'!H36</f>
        <v>97178.86999999988</v>
      </c>
      <c r="G39" s="39">
        <f>'[1]вспомогат'!I36</f>
        <v>18.198460659743983</v>
      </c>
      <c r="H39" s="35">
        <f>'[1]вспомогат'!J36</f>
        <v>-436816.1300000001</v>
      </c>
      <c r="I39" s="36">
        <f>'[1]вспомогат'!K36</f>
        <v>85.07583757763581</v>
      </c>
      <c r="J39" s="37">
        <f>'[1]вспомогат'!L36</f>
        <v>-293756.02</v>
      </c>
    </row>
    <row r="40" spans="1:10" ht="12.75" customHeight="1">
      <c r="A40" s="51" t="s">
        <v>42</v>
      </c>
      <c r="B40" s="33">
        <f>'[1]вспомогат'!B37</f>
        <v>14978365</v>
      </c>
      <c r="C40" s="33">
        <f>'[1]вспомогат'!C37</f>
        <v>4843906</v>
      </c>
      <c r="D40" s="38">
        <f>'[1]вспомогат'!D37</f>
        <v>1194835</v>
      </c>
      <c r="E40" s="33">
        <f>'[1]вспомогат'!G37</f>
        <v>4973846.64</v>
      </c>
      <c r="F40" s="38">
        <f>'[1]вспомогат'!H37</f>
        <v>193415.33000000007</v>
      </c>
      <c r="G40" s="39">
        <f>'[1]вспомогат'!I37</f>
        <v>16.18761837408513</v>
      </c>
      <c r="H40" s="35">
        <f>'[1]вспомогат'!J37</f>
        <v>-1001419.6699999999</v>
      </c>
      <c r="I40" s="36">
        <f>'[1]вспомогат'!K37</f>
        <v>102.68255907525867</v>
      </c>
      <c r="J40" s="37">
        <f>'[1]вспомогат'!L37</f>
        <v>129940.63999999966</v>
      </c>
    </row>
    <row r="41" spans="1:10" ht="12.75" customHeight="1">
      <c r="A41" s="51" t="s">
        <v>43</v>
      </c>
      <c r="B41" s="33">
        <f>'[1]вспомогат'!B38</f>
        <v>10169245</v>
      </c>
      <c r="C41" s="33">
        <f>'[1]вспомогат'!C38</f>
        <v>2237780</v>
      </c>
      <c r="D41" s="38">
        <f>'[1]вспомогат'!D38</f>
        <v>723082</v>
      </c>
      <c r="E41" s="33">
        <f>'[1]вспомогат'!G38</f>
        <v>2583824.28</v>
      </c>
      <c r="F41" s="38">
        <f>'[1]вспомогат'!H38</f>
        <v>88492.12999999989</v>
      </c>
      <c r="G41" s="39">
        <f>'[1]вспомогат'!I38</f>
        <v>12.238187370173769</v>
      </c>
      <c r="H41" s="35">
        <f>'[1]вспомогат'!J38</f>
        <v>-634589.8700000001</v>
      </c>
      <c r="I41" s="36">
        <f>'[1]вспомогат'!K38</f>
        <v>115.46373101913503</v>
      </c>
      <c r="J41" s="37">
        <f>'[1]вспомогат'!L38</f>
        <v>346044.2799999998</v>
      </c>
    </row>
    <row r="42" spans="1:10" ht="12.75" customHeight="1">
      <c r="A42" s="51" t="s">
        <v>44</v>
      </c>
      <c r="B42" s="33">
        <f>'[1]вспомогат'!B39</f>
        <v>6196100</v>
      </c>
      <c r="C42" s="33">
        <f>'[1]вспомогат'!C39</f>
        <v>1451936</v>
      </c>
      <c r="D42" s="38">
        <f>'[1]вспомогат'!D39</f>
        <v>384986</v>
      </c>
      <c r="E42" s="33">
        <f>'[1]вспомогат'!G39</f>
        <v>1972138.58</v>
      </c>
      <c r="F42" s="38">
        <f>'[1]вспомогат'!H39</f>
        <v>37343.75</v>
      </c>
      <c r="G42" s="39">
        <f>'[1]вспомогат'!I39</f>
        <v>9.70002805296816</v>
      </c>
      <c r="H42" s="35">
        <f>'[1]вспомогат'!J39</f>
        <v>-347642.25</v>
      </c>
      <c r="I42" s="36">
        <f>'[1]вспомогат'!K39</f>
        <v>135.82820317148963</v>
      </c>
      <c r="J42" s="37">
        <f>'[1]вспомогат'!L39</f>
        <v>520202.5800000001</v>
      </c>
    </row>
    <row r="43" spans="1:10" ht="12" customHeight="1">
      <c r="A43" s="51" t="s">
        <v>45</v>
      </c>
      <c r="B43" s="33">
        <f>'[1]вспомогат'!B40</f>
        <v>7830362</v>
      </c>
      <c r="C43" s="33">
        <f>'[1]вспомогат'!C40</f>
        <v>1517650</v>
      </c>
      <c r="D43" s="38">
        <f>'[1]вспомогат'!D40</f>
        <v>567409</v>
      </c>
      <c r="E43" s="33">
        <f>'[1]вспомогат'!G40</f>
        <v>2721826.47</v>
      </c>
      <c r="F43" s="38">
        <f>'[1]вспомогат'!H40</f>
        <v>83945.83000000007</v>
      </c>
      <c r="G43" s="39">
        <f>'[1]вспомогат'!I40</f>
        <v>14.794589088294346</v>
      </c>
      <c r="H43" s="35">
        <f>'[1]вспомогат'!J40</f>
        <v>-483463.1699999999</v>
      </c>
      <c r="I43" s="36">
        <f>'[1]вспомогат'!K40</f>
        <v>179.34480743254375</v>
      </c>
      <c r="J43" s="37">
        <f>'[1]вспомогат'!L40</f>
        <v>1204176.4700000002</v>
      </c>
    </row>
    <row r="44" spans="1:10" ht="14.25" customHeight="1">
      <c r="A44" s="51" t="s">
        <v>46</v>
      </c>
      <c r="B44" s="33">
        <f>'[1]вспомогат'!B41</f>
        <v>9290270</v>
      </c>
      <c r="C44" s="33">
        <f>'[1]вспомогат'!C41</f>
        <v>1873332</v>
      </c>
      <c r="D44" s="38">
        <f>'[1]вспомогат'!D41</f>
        <v>467558</v>
      </c>
      <c r="E44" s="33">
        <f>'[1]вспомогат'!G41</f>
        <v>2061187.18</v>
      </c>
      <c r="F44" s="38">
        <f>'[1]вспомогат'!H41</f>
        <v>39914.73999999999</v>
      </c>
      <c r="G44" s="39">
        <f>'[1]вспомогат'!I41</f>
        <v>8.536853181851233</v>
      </c>
      <c r="H44" s="35">
        <f>'[1]вспомогат'!J41</f>
        <v>-427643.26</v>
      </c>
      <c r="I44" s="36">
        <f>'[1]вспомогат'!K41</f>
        <v>110.02786372089943</v>
      </c>
      <c r="J44" s="37">
        <f>'[1]вспомогат'!L41</f>
        <v>187855.17999999993</v>
      </c>
    </row>
    <row r="45" spans="1:10" ht="15" customHeight="1">
      <c r="A45" s="50" t="s">
        <v>47</v>
      </c>
      <c r="B45" s="41">
        <f>SUM(B39:B44)</f>
        <v>56485242</v>
      </c>
      <c r="C45" s="41">
        <f>SUM(C39:C44)</f>
        <v>13892929</v>
      </c>
      <c r="D45" s="41">
        <f>SUM(D39:D44)</f>
        <v>3871865</v>
      </c>
      <c r="E45" s="41">
        <f>SUM(E39:E44)</f>
        <v>15987392.129999999</v>
      </c>
      <c r="F45" s="41">
        <f>SUM(F39:F44)</f>
        <v>540290.6499999999</v>
      </c>
      <c r="G45" s="42">
        <f>F45/D45*100</f>
        <v>13.954273973911793</v>
      </c>
      <c r="H45" s="41">
        <f>SUM(H39:H44)</f>
        <v>-3331574.3499999996</v>
      </c>
      <c r="I45" s="43">
        <f>E45/C45*100</f>
        <v>115.0757491814721</v>
      </c>
      <c r="J45" s="41">
        <f>SUM(J39:J44)</f>
        <v>2094463.1299999997</v>
      </c>
    </row>
    <row r="46" spans="1:10" ht="15.75" customHeight="1">
      <c r="A46" s="52" t="s">
        <v>48</v>
      </c>
      <c r="B46" s="53">
        <f>'[1]вспомогат'!B42</f>
        <v>5587168425</v>
      </c>
      <c r="C46" s="53">
        <f>'[1]вспомогат'!C42</f>
        <v>1746558355</v>
      </c>
      <c r="D46" s="53">
        <f>'[1]вспомогат'!D42</f>
        <v>416749173</v>
      </c>
      <c r="E46" s="53">
        <f>'[1]вспомогат'!G42</f>
        <v>1732457746.1300004</v>
      </c>
      <c r="F46" s="53">
        <f>'[1]вспомогат'!H42</f>
        <v>82301444.61999995</v>
      </c>
      <c r="G46" s="54">
        <f>'[1]вспомогат'!I42</f>
        <v>19.748436218252543</v>
      </c>
      <c r="H46" s="53">
        <f>'[1]вспомогат'!J42</f>
        <v>-331116154.03000003</v>
      </c>
      <c r="I46" s="54">
        <f>'[1]вспомогат'!K42</f>
        <v>99.19266316927616</v>
      </c>
      <c r="J46" s="53">
        <f>'[1]вспомогат'!L42</f>
        <v>-14100608.869999647</v>
      </c>
    </row>
    <row r="48" spans="2:5" ht="12.75">
      <c r="B48" s="55"/>
      <c r="E48" s="56"/>
    </row>
    <row r="49" ht="12.75">
      <c r="G49" s="57"/>
    </row>
    <row r="50" spans="2:5" ht="12.75">
      <c r="B50" s="58"/>
      <c r="C50" s="59"/>
      <c r="D50" s="59"/>
      <c r="E50" s="58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7480314960629921" bottom="0.2362204724409449" header="0.35433070866141736" footer="0"/>
  <pageSetup blackAndWhite="1" horizontalDpi="300" verticalDpi="300" orientation="landscape" paperSize="9" scale="90" r:id="rId1"/>
  <headerFooter alignWithMargins="0">
    <oddHeader>&amp;C&amp;"Times New Roman,обычный"&amp;13Щоденний моніторинг виконання за помісячним розписом доходів за період з 01.01.2016 по 06.04.2016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2016-04-07T05:18:35Z</dcterms:created>
  <dcterms:modified xsi:type="dcterms:W3CDTF">2016-04-07T05:19:19Z</dcterms:modified>
  <cp:category/>
  <cp:version/>
  <cp:contentType/>
  <cp:contentStatus/>
</cp:coreProperties>
</file>