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<sst xmlns="http://schemas.openxmlformats.org/spreadsheetml/2006/main" count="54" uniqueCount="49">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</sst>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31.03.2016</v>
          </cell>
        </row>
        <row r="6">
          <cell r="G6" t="str">
            <v>Фактично надійшло на 31.03.2016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434030121.77</v>
          </cell>
          <cell r="H10">
            <v>280501310.32</v>
          </cell>
          <cell r="I10">
            <v>266.83130254257173</v>
          </cell>
          <cell r="J10">
            <v>175378220.32</v>
          </cell>
          <cell r="K10">
            <v>174.7389471678433</v>
          </cell>
          <cell r="L10">
            <v>185642381.76999998</v>
          </cell>
        </row>
        <row r="11">
          <cell r="B11">
            <v>2669270000</v>
          </cell>
          <cell r="C11">
            <v>692000000</v>
          </cell>
          <cell r="D11">
            <v>270490000</v>
          </cell>
          <cell r="G11">
            <v>709106304.48</v>
          </cell>
          <cell r="H11">
            <v>249010159.12</v>
          </cell>
          <cell r="I11">
            <v>92.0589149765241</v>
          </cell>
          <cell r="J11">
            <v>-21479840.879999995</v>
          </cell>
          <cell r="K11">
            <v>102.47200931791909</v>
          </cell>
          <cell r="L11">
            <v>17106304.48000002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55538675.79</v>
          </cell>
          <cell r="H12">
            <v>18220442.509999998</v>
          </cell>
          <cell r="I12">
            <v>130.12608075405586</v>
          </cell>
          <cell r="J12">
            <v>4218297.509999998</v>
          </cell>
          <cell r="K12">
            <v>140.01432140658</v>
          </cell>
          <cell r="L12">
            <v>15872250.79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99627961.66</v>
          </cell>
          <cell r="H13">
            <v>41587840.239999995</v>
          </cell>
          <cell r="I13">
            <v>139.18588408476862</v>
          </cell>
          <cell r="J13">
            <v>11708488.239999995</v>
          </cell>
          <cell r="K13">
            <v>113.33706322246604</v>
          </cell>
          <cell r="L13">
            <v>11723829.659999996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73908142.96</v>
          </cell>
          <cell r="H14">
            <v>25593331.069999993</v>
          </cell>
          <cell r="I14">
            <v>120.24116077049563</v>
          </cell>
          <cell r="J14">
            <v>4308331.069999993</v>
          </cell>
          <cell r="K14">
            <v>120.82811757781846</v>
          </cell>
          <cell r="L14">
            <v>12740142.959999993</v>
          </cell>
        </row>
        <row r="15">
          <cell r="B15">
            <v>36700000</v>
          </cell>
          <cell r="C15">
            <v>10116800</v>
          </cell>
          <cell r="D15">
            <v>3325050</v>
          </cell>
          <cell r="G15">
            <v>10767169</v>
          </cell>
          <cell r="H15">
            <v>3633766.5</v>
          </cell>
          <cell r="I15">
            <v>109.28456714936618</v>
          </cell>
          <cell r="J15">
            <v>308716.5</v>
          </cell>
          <cell r="K15">
            <v>106.42860390637357</v>
          </cell>
          <cell r="L15">
            <v>650369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8240034.27</v>
          </cell>
          <cell r="H16">
            <v>2512517.1799999997</v>
          </cell>
          <cell r="I16">
            <v>123.23062533535665</v>
          </cell>
          <cell r="J16">
            <v>473643.1799999997</v>
          </cell>
          <cell r="K16">
            <v>134.45289273216605</v>
          </cell>
          <cell r="L16">
            <v>2111468.2699999996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37664740.45</v>
          </cell>
          <cell r="H17">
            <v>13235883.390000004</v>
          </cell>
          <cell r="I17">
            <v>136.64856015996577</v>
          </cell>
          <cell r="J17">
            <v>3549807.3900000043</v>
          </cell>
          <cell r="K17">
            <v>137.2724790928182</v>
          </cell>
          <cell r="L17">
            <v>10226800.450000003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3463309.5</v>
          </cell>
          <cell r="H18">
            <v>940593.8700000001</v>
          </cell>
          <cell r="I18">
            <v>98.57459638753086</v>
          </cell>
          <cell r="J18">
            <v>-13601.129999999888</v>
          </cell>
          <cell r="K18">
            <v>126.31172099384544</v>
          </cell>
          <cell r="L18">
            <v>721434.5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2433291.91</v>
          </cell>
          <cell r="H19">
            <v>931379.7000000002</v>
          </cell>
          <cell r="I19">
            <v>185.80399784547254</v>
          </cell>
          <cell r="J19">
            <v>430109.7000000002</v>
          </cell>
          <cell r="K19">
            <v>168.87973984674252</v>
          </cell>
          <cell r="L19">
            <v>992448.9100000001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18332487.42</v>
          </cell>
          <cell r="H20">
            <v>6032433.870000001</v>
          </cell>
          <cell r="I20">
            <v>144.466872957804</v>
          </cell>
          <cell r="J20">
            <v>1856781.870000001</v>
          </cell>
          <cell r="K20">
            <v>156.28952196644025</v>
          </cell>
          <cell r="L20">
            <v>6602662.420000002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14107089.5</v>
          </cell>
          <cell r="H21">
            <v>4827945.609999999</v>
          </cell>
          <cell r="I21">
            <v>136.99233764962423</v>
          </cell>
          <cell r="J21">
            <v>1303700.6099999994</v>
          </cell>
          <cell r="K21">
            <v>136.38583692294156</v>
          </cell>
          <cell r="L21">
            <v>3763574.5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20511748.36</v>
          </cell>
          <cell r="H22">
            <v>6579949.309999999</v>
          </cell>
          <cell r="I22">
            <v>155.42468966198172</v>
          </cell>
          <cell r="J22">
            <v>2346420.3099999987</v>
          </cell>
          <cell r="K22">
            <v>152.7677151502567</v>
          </cell>
          <cell r="L22">
            <v>7084992.359999999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9858462.33</v>
          </cell>
          <cell r="H23">
            <v>3485334.76</v>
          </cell>
          <cell r="I23">
            <v>151.5445300288059</v>
          </cell>
          <cell r="J23">
            <v>1185459.7599999998</v>
          </cell>
          <cell r="K23">
            <v>150.88001300892643</v>
          </cell>
          <cell r="L23">
            <v>3324487.33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5755006.2</v>
          </cell>
          <cell r="H24">
            <v>1933712.8800000004</v>
          </cell>
          <cell r="I24">
            <v>170.3141573746235</v>
          </cell>
          <cell r="J24">
            <v>798332.8800000004</v>
          </cell>
          <cell r="K24">
            <v>164.44434729237173</v>
          </cell>
          <cell r="L24">
            <v>2255338.2</v>
          </cell>
        </row>
        <row r="25">
          <cell r="B25">
            <v>58989940</v>
          </cell>
          <cell r="C25">
            <v>17041910</v>
          </cell>
          <cell r="D25">
            <v>8683120</v>
          </cell>
          <cell r="G25">
            <v>22391362.6</v>
          </cell>
          <cell r="H25">
            <v>8304788.840000002</v>
          </cell>
          <cell r="I25">
            <v>95.64291222509883</v>
          </cell>
          <cell r="J25">
            <v>-378331.1599999983</v>
          </cell>
          <cell r="K25">
            <v>131.38998269560162</v>
          </cell>
          <cell r="L25">
            <v>5349452.6000000015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8925998.67</v>
          </cell>
          <cell r="H26">
            <v>3138138.17</v>
          </cell>
          <cell r="I26">
            <v>141.13398593309608</v>
          </cell>
          <cell r="J26">
            <v>914621.1699999999</v>
          </cell>
          <cell r="K26">
            <v>145.7706923455677</v>
          </cell>
          <cell r="L26">
            <v>2802683.67</v>
          </cell>
        </row>
        <row r="27">
          <cell r="B27">
            <v>26181750</v>
          </cell>
          <cell r="C27">
            <v>3733904</v>
          </cell>
          <cell r="D27">
            <v>1321613</v>
          </cell>
          <cell r="G27">
            <v>6378261.75</v>
          </cell>
          <cell r="H27">
            <v>2226418.76</v>
          </cell>
          <cell r="I27">
            <v>168.46223213603375</v>
          </cell>
          <cell r="J27">
            <v>904805.7599999998</v>
          </cell>
          <cell r="K27">
            <v>170.8201857894579</v>
          </cell>
          <cell r="L27">
            <v>2644357.75</v>
          </cell>
        </row>
        <row r="28">
          <cell r="B28">
            <v>50103887</v>
          </cell>
          <cell r="C28">
            <v>9700934</v>
          </cell>
          <cell r="D28">
            <v>3301991</v>
          </cell>
          <cell r="G28">
            <v>13601824.63</v>
          </cell>
          <cell r="H28">
            <v>4533991.690000001</v>
          </cell>
          <cell r="I28">
            <v>137.31084336692624</v>
          </cell>
          <cell r="J28">
            <v>1232000.6900000013</v>
          </cell>
          <cell r="K28">
            <v>140.21149540858644</v>
          </cell>
          <cell r="L28">
            <v>3900890.630000001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24067712.05</v>
          </cell>
          <cell r="H29">
            <v>8073287.040000001</v>
          </cell>
          <cell r="I29">
            <v>143.16412572530456</v>
          </cell>
          <cell r="J29">
            <v>2434104.040000001</v>
          </cell>
          <cell r="K29">
            <v>123.35837322658685</v>
          </cell>
          <cell r="L29">
            <v>4557312.050000001</v>
          </cell>
        </row>
        <row r="30">
          <cell r="B30">
            <v>34134100</v>
          </cell>
          <cell r="C30">
            <v>6101487</v>
          </cell>
          <cell r="D30">
            <v>2214250</v>
          </cell>
          <cell r="G30">
            <v>9721360.68</v>
          </cell>
          <cell r="H30">
            <v>3512065.6099999994</v>
          </cell>
          <cell r="I30">
            <v>158.61197290278872</v>
          </cell>
          <cell r="J30">
            <v>1297815.6099999994</v>
          </cell>
          <cell r="K30">
            <v>159.32772912570329</v>
          </cell>
          <cell r="L30">
            <v>3619873.6799999997</v>
          </cell>
        </row>
        <row r="31">
          <cell r="B31">
            <v>43759684</v>
          </cell>
          <cell r="C31">
            <v>8381071</v>
          </cell>
          <cell r="D31">
            <v>2338807</v>
          </cell>
          <cell r="G31">
            <v>10519470.7</v>
          </cell>
          <cell r="H31">
            <v>3803925.419999999</v>
          </cell>
          <cell r="I31">
            <v>162.6438359385789</v>
          </cell>
          <cell r="J31">
            <v>1465118.419999999</v>
          </cell>
          <cell r="K31">
            <v>125.51463530138332</v>
          </cell>
          <cell r="L31">
            <v>2138399.6999999993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4210706.57</v>
          </cell>
          <cell r="H32">
            <v>1649662.7400000002</v>
          </cell>
          <cell r="I32">
            <v>172.4508116776204</v>
          </cell>
          <cell r="J32">
            <v>693063.7400000002</v>
          </cell>
          <cell r="K32">
            <v>153.99853817370828</v>
          </cell>
          <cell r="L32">
            <v>1476455.5700000003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8045217.86</v>
          </cell>
          <cell r="H33">
            <v>2860823.12</v>
          </cell>
          <cell r="I33">
            <v>140.61339542135266</v>
          </cell>
          <cell r="J33">
            <v>826292.1200000001</v>
          </cell>
          <cell r="K33">
            <v>143.5037523119175</v>
          </cell>
          <cell r="L33">
            <v>2438940.8600000003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6624976.99</v>
          </cell>
          <cell r="H34">
            <v>2168522.7300000004</v>
          </cell>
          <cell r="I34">
            <v>112.93477505722196</v>
          </cell>
          <cell r="J34">
            <v>248367.73000000045</v>
          </cell>
          <cell r="K34">
            <v>131.2101377760745</v>
          </cell>
          <cell r="L34">
            <v>1575841.9900000002</v>
          </cell>
        </row>
        <row r="35">
          <cell r="B35">
            <v>65033586</v>
          </cell>
          <cell r="C35">
            <v>13279374</v>
          </cell>
          <cell r="D35">
            <v>4789919</v>
          </cell>
          <cell r="G35">
            <v>16877761.93</v>
          </cell>
          <cell r="H35">
            <v>6044093.640000001</v>
          </cell>
          <cell r="I35">
            <v>126.18362941001718</v>
          </cell>
          <cell r="J35">
            <v>1254174.6400000006</v>
          </cell>
          <cell r="K35">
            <v>127.09757199398103</v>
          </cell>
          <cell r="L35">
            <v>3598387.9299999997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1577390.11</v>
          </cell>
          <cell r="H36">
            <v>462316.18000000017</v>
          </cell>
          <cell r="I36">
            <v>97.38610353362476</v>
          </cell>
          <cell r="J36">
            <v>-12408.819999999832</v>
          </cell>
          <cell r="K36">
            <v>109.97400249593888</v>
          </cell>
          <cell r="L36">
            <v>143060.1100000001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4780431.31</v>
          </cell>
          <cell r="H37">
            <v>1748962.8099999996</v>
          </cell>
          <cell r="I37">
            <v>120.9265291757876</v>
          </cell>
          <cell r="J37">
            <v>302660.8099999996</v>
          </cell>
          <cell r="K37">
            <v>131.00406404808237</v>
          </cell>
          <cell r="L37">
            <v>1131360.3099999996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2495332.15</v>
          </cell>
          <cell r="H38">
            <v>941436.6699999999</v>
          </cell>
          <cell r="I38">
            <v>202.32809444188936</v>
          </cell>
          <cell r="J38">
            <v>476134.6699999999</v>
          </cell>
          <cell r="K38">
            <v>164.74123224563576</v>
          </cell>
          <cell r="L38">
            <v>980634.1499999999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1934794.83</v>
          </cell>
          <cell r="H39">
            <v>610522.77</v>
          </cell>
          <cell r="I39">
            <v>148.77445853477855</v>
          </cell>
          <cell r="J39">
            <v>200154.77000000002</v>
          </cell>
          <cell r="K39">
            <v>181.3388471812175</v>
          </cell>
          <cell r="L39">
            <v>867844.8300000001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2637880.64</v>
          </cell>
          <cell r="H40">
            <v>1688938.87</v>
          </cell>
          <cell r="I40">
            <v>562.2505717586197</v>
          </cell>
          <cell r="J40">
            <v>1388549.87</v>
          </cell>
          <cell r="K40">
            <v>277.60122326862347</v>
          </cell>
          <cell r="L40">
            <v>1687639.6400000001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2021272.44</v>
          </cell>
          <cell r="H41">
            <v>679204.78</v>
          </cell>
          <cell r="I41">
            <v>143.0935073252742</v>
          </cell>
          <cell r="J41">
            <v>204546.78000000003</v>
          </cell>
          <cell r="K41">
            <v>143.7835982170676</v>
          </cell>
          <cell r="L41">
            <v>615498.44</v>
          </cell>
        </row>
        <row r="42">
          <cell r="B42">
            <v>5587168425</v>
          </cell>
          <cell r="C42">
            <v>1329809182</v>
          </cell>
          <cell r="D42">
            <v>511649162</v>
          </cell>
          <cell r="G42">
            <v>1650156301.5100002</v>
          </cell>
          <cell r="H42">
            <v>711473700.1699997</v>
          </cell>
          <cell r="I42">
            <v>139.05499178165363</v>
          </cell>
          <cell r="J42">
            <v>197264900.0899999</v>
          </cell>
          <cell r="K42">
            <v>124.08970578983416</v>
          </cell>
          <cell r="L42">
            <v>320347119.5100002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434030121.77</v>
      </c>
      <c r="F10" s="33">
        <f>'[1]вспомогат'!H10</f>
        <v>280501310.32</v>
      </c>
      <c r="G10" s="34">
        <f>'[1]вспомогат'!I10</f>
        <v>266.83130254257173</v>
      </c>
      <c r="H10" s="35">
        <f>'[1]вспомогат'!J10</f>
        <v>175378220.32</v>
      </c>
      <c r="I10" s="36">
        <f>'[1]вспомогат'!K10</f>
        <v>174.7389471678433</v>
      </c>
      <c r="J10" s="37">
        <f>'[1]вспомогат'!L10</f>
        <v>185642381.76999998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692000000</v>
      </c>
      <c r="D12" s="38">
        <f>'[1]вспомогат'!D11</f>
        <v>270490000</v>
      </c>
      <c r="E12" s="33">
        <f>'[1]вспомогат'!G11</f>
        <v>709106304.48</v>
      </c>
      <c r="F12" s="38">
        <f>'[1]вспомогат'!H11</f>
        <v>249010159.12</v>
      </c>
      <c r="G12" s="39">
        <f>'[1]вспомогат'!I11</f>
        <v>92.0589149765241</v>
      </c>
      <c r="H12" s="35">
        <f>'[1]вспомогат'!J11</f>
        <v>-21479840.879999995</v>
      </c>
      <c r="I12" s="36">
        <f>'[1]вспомогат'!K11</f>
        <v>102.47200931791909</v>
      </c>
      <c r="J12" s="37">
        <f>'[1]вспомогат'!L11</f>
        <v>17106304.48000002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55538675.79</v>
      </c>
      <c r="F13" s="38">
        <f>'[1]вспомогат'!H12</f>
        <v>18220442.509999998</v>
      </c>
      <c r="G13" s="39">
        <f>'[1]вспомогат'!I12</f>
        <v>130.12608075405586</v>
      </c>
      <c r="H13" s="35">
        <f>'[1]вспомогат'!J12</f>
        <v>4218297.509999998</v>
      </c>
      <c r="I13" s="36">
        <f>'[1]вспомогат'!K12</f>
        <v>140.01432140658</v>
      </c>
      <c r="J13" s="37">
        <f>'[1]вспомогат'!L12</f>
        <v>15872250.79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99627961.66</v>
      </c>
      <c r="F14" s="38">
        <f>'[1]вспомогат'!H13</f>
        <v>41587840.239999995</v>
      </c>
      <c r="G14" s="39">
        <f>'[1]вспомогат'!I13</f>
        <v>139.18588408476862</v>
      </c>
      <c r="H14" s="35">
        <f>'[1]вспомогат'!J13</f>
        <v>11708488.239999995</v>
      </c>
      <c r="I14" s="36">
        <f>'[1]вспомогат'!K13</f>
        <v>113.33706322246604</v>
      </c>
      <c r="J14" s="37">
        <f>'[1]вспомогат'!L13</f>
        <v>11723829.659999996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73908142.96</v>
      </c>
      <c r="F15" s="38">
        <f>'[1]вспомогат'!H14</f>
        <v>25593331.069999993</v>
      </c>
      <c r="G15" s="39">
        <f>'[1]вспомогат'!I14</f>
        <v>120.24116077049563</v>
      </c>
      <c r="H15" s="35">
        <f>'[1]вспомогат'!J14</f>
        <v>4308331.069999993</v>
      </c>
      <c r="I15" s="36">
        <f>'[1]вспомогат'!K14</f>
        <v>120.82811757781846</v>
      </c>
      <c r="J15" s="37">
        <f>'[1]вспомогат'!L14</f>
        <v>12740142.959999993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10116800</v>
      </c>
      <c r="D16" s="38">
        <f>'[1]вспомогат'!D15</f>
        <v>3325050</v>
      </c>
      <c r="E16" s="33">
        <f>'[1]вспомогат'!G15</f>
        <v>10767169</v>
      </c>
      <c r="F16" s="38">
        <f>'[1]вспомогат'!H15</f>
        <v>3633766.5</v>
      </c>
      <c r="G16" s="39">
        <f>'[1]вспомогат'!I15</f>
        <v>109.28456714936618</v>
      </c>
      <c r="H16" s="35">
        <f>'[1]вспомогат'!J15</f>
        <v>308716.5</v>
      </c>
      <c r="I16" s="36">
        <f>'[1]вспомогат'!K15</f>
        <v>106.42860390637357</v>
      </c>
      <c r="J16" s="37">
        <f>'[1]вспомогат'!L15</f>
        <v>650369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890855357</v>
      </c>
      <c r="D17" s="41">
        <f>SUM(D12:D16)</f>
        <v>338981547</v>
      </c>
      <c r="E17" s="41">
        <f>SUM(E12:E16)</f>
        <v>948948253.89</v>
      </c>
      <c r="F17" s="41">
        <f>SUM(F12:F16)</f>
        <v>338045539.44</v>
      </c>
      <c r="G17" s="42">
        <f>F17/D17*100</f>
        <v>99.72387654481972</v>
      </c>
      <c r="H17" s="41">
        <f>SUM(H12:H16)</f>
        <v>-936007.5600000098</v>
      </c>
      <c r="I17" s="43">
        <f>E17/C17*100</f>
        <v>106.52102458985382</v>
      </c>
      <c r="J17" s="41">
        <f>SUM(J12:J16)</f>
        <v>58092896.89000001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8240034.27</v>
      </c>
      <c r="F18" s="45">
        <f>'[1]вспомогат'!H16</f>
        <v>2512517.1799999997</v>
      </c>
      <c r="G18" s="46">
        <f>'[1]вспомогат'!I16</f>
        <v>123.23062533535665</v>
      </c>
      <c r="H18" s="47">
        <f>'[1]вспомогат'!J16</f>
        <v>473643.1799999997</v>
      </c>
      <c r="I18" s="48">
        <f>'[1]вспомогат'!K16</f>
        <v>134.45289273216605</v>
      </c>
      <c r="J18" s="49">
        <f>'[1]вспомогат'!L16</f>
        <v>2111468.2699999996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37664740.45</v>
      </c>
      <c r="F19" s="38">
        <f>'[1]вспомогат'!H17</f>
        <v>13235883.390000004</v>
      </c>
      <c r="G19" s="39">
        <f>'[1]вспомогат'!I17</f>
        <v>136.64856015996577</v>
      </c>
      <c r="H19" s="35">
        <f>'[1]вспомогат'!J17</f>
        <v>3549807.3900000043</v>
      </c>
      <c r="I19" s="36">
        <f>'[1]вспомогат'!K17</f>
        <v>137.2724790928182</v>
      </c>
      <c r="J19" s="37">
        <f>'[1]вспомогат'!L17</f>
        <v>10226800.450000003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3463309.5</v>
      </c>
      <c r="F20" s="38">
        <f>'[1]вспомогат'!H18</f>
        <v>940593.8700000001</v>
      </c>
      <c r="G20" s="39">
        <f>'[1]вспомогат'!I18</f>
        <v>98.57459638753086</v>
      </c>
      <c r="H20" s="35">
        <f>'[1]вспомогат'!J18</f>
        <v>-13601.129999999888</v>
      </c>
      <c r="I20" s="36">
        <f>'[1]вспомогат'!K18</f>
        <v>126.31172099384544</v>
      </c>
      <c r="J20" s="37">
        <f>'[1]вспомогат'!L18</f>
        <v>721434.5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2433291.91</v>
      </c>
      <c r="F21" s="38">
        <f>'[1]вспомогат'!H19</f>
        <v>931379.7000000002</v>
      </c>
      <c r="G21" s="39">
        <f>'[1]вспомогат'!I19</f>
        <v>185.80399784547254</v>
      </c>
      <c r="H21" s="35">
        <f>'[1]вспомогат'!J19</f>
        <v>430109.7000000002</v>
      </c>
      <c r="I21" s="36">
        <f>'[1]вспомогат'!K19</f>
        <v>168.87973984674252</v>
      </c>
      <c r="J21" s="37">
        <f>'[1]вспомогат'!L19</f>
        <v>992448.9100000001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18332487.42</v>
      </c>
      <c r="F22" s="38">
        <f>'[1]вспомогат'!H20</f>
        <v>6032433.870000001</v>
      </c>
      <c r="G22" s="39">
        <f>'[1]вспомогат'!I20</f>
        <v>144.466872957804</v>
      </c>
      <c r="H22" s="35">
        <f>'[1]вспомогат'!J20</f>
        <v>1856781.870000001</v>
      </c>
      <c r="I22" s="36">
        <f>'[1]вспомогат'!K20</f>
        <v>156.28952196644025</v>
      </c>
      <c r="J22" s="37">
        <f>'[1]вспомогат'!L20</f>
        <v>6602662.420000002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14107089.5</v>
      </c>
      <c r="F23" s="38">
        <f>'[1]вспомогат'!H21</f>
        <v>4827945.609999999</v>
      </c>
      <c r="G23" s="39">
        <f>'[1]вспомогат'!I21</f>
        <v>136.99233764962423</v>
      </c>
      <c r="H23" s="35">
        <f>'[1]вспомогат'!J21</f>
        <v>1303700.6099999994</v>
      </c>
      <c r="I23" s="36">
        <f>'[1]вспомогат'!K21</f>
        <v>136.38583692294156</v>
      </c>
      <c r="J23" s="37">
        <f>'[1]вспомогат'!L21</f>
        <v>3763574.5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20511748.36</v>
      </c>
      <c r="F24" s="38">
        <f>'[1]вспомогат'!H22</f>
        <v>6579949.309999999</v>
      </c>
      <c r="G24" s="39">
        <f>'[1]вспомогат'!I22</f>
        <v>155.42468966198172</v>
      </c>
      <c r="H24" s="35">
        <f>'[1]вспомогат'!J22</f>
        <v>2346420.3099999987</v>
      </c>
      <c r="I24" s="36">
        <f>'[1]вспомогат'!K22</f>
        <v>152.7677151502567</v>
      </c>
      <c r="J24" s="37">
        <f>'[1]вспомогат'!L22</f>
        <v>7084992.359999999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9858462.33</v>
      </c>
      <c r="F25" s="38">
        <f>'[1]вспомогат'!H23</f>
        <v>3485334.76</v>
      </c>
      <c r="G25" s="39">
        <f>'[1]вспомогат'!I23</f>
        <v>151.5445300288059</v>
      </c>
      <c r="H25" s="35">
        <f>'[1]вспомогат'!J23</f>
        <v>1185459.7599999998</v>
      </c>
      <c r="I25" s="36">
        <f>'[1]вспомогат'!K23</f>
        <v>150.88001300892643</v>
      </c>
      <c r="J25" s="37">
        <f>'[1]вспомогат'!L23</f>
        <v>3324487.33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5755006.2</v>
      </c>
      <c r="F26" s="38">
        <f>'[1]вспомогат'!H24</f>
        <v>1933712.8800000004</v>
      </c>
      <c r="G26" s="39">
        <f>'[1]вспомогат'!I24</f>
        <v>170.3141573746235</v>
      </c>
      <c r="H26" s="35">
        <f>'[1]вспомогат'!J24</f>
        <v>798332.8800000004</v>
      </c>
      <c r="I26" s="36">
        <f>'[1]вспомогат'!K24</f>
        <v>164.44434729237173</v>
      </c>
      <c r="J26" s="37">
        <f>'[1]вспомогат'!L24</f>
        <v>2255338.2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17041910</v>
      </c>
      <c r="D27" s="38">
        <f>'[1]вспомогат'!D25</f>
        <v>8683120</v>
      </c>
      <c r="E27" s="33">
        <f>'[1]вспомогат'!G25</f>
        <v>22391362.6</v>
      </c>
      <c r="F27" s="38">
        <f>'[1]вспомогат'!H25</f>
        <v>8304788.840000002</v>
      </c>
      <c r="G27" s="39">
        <f>'[1]вспомогат'!I25</f>
        <v>95.64291222509883</v>
      </c>
      <c r="H27" s="35">
        <f>'[1]вспомогат'!J25</f>
        <v>-378331.1599999983</v>
      </c>
      <c r="I27" s="36">
        <f>'[1]вспомогат'!K25</f>
        <v>131.38998269560162</v>
      </c>
      <c r="J27" s="37">
        <f>'[1]вспомогат'!L25</f>
        <v>5349452.6000000015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8925998.67</v>
      </c>
      <c r="F28" s="38">
        <f>'[1]вспомогат'!H26</f>
        <v>3138138.17</v>
      </c>
      <c r="G28" s="39">
        <f>'[1]вспомогат'!I26</f>
        <v>141.13398593309608</v>
      </c>
      <c r="H28" s="35">
        <f>'[1]вспомогат'!J26</f>
        <v>914621.1699999999</v>
      </c>
      <c r="I28" s="36">
        <f>'[1]вспомогат'!K26</f>
        <v>145.7706923455677</v>
      </c>
      <c r="J28" s="37">
        <f>'[1]вспомогат'!L26</f>
        <v>2802683.67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3733904</v>
      </c>
      <c r="D29" s="38">
        <f>'[1]вспомогат'!D27</f>
        <v>1321613</v>
      </c>
      <c r="E29" s="33">
        <f>'[1]вспомогат'!G27</f>
        <v>6378261.75</v>
      </c>
      <c r="F29" s="38">
        <f>'[1]вспомогат'!H27</f>
        <v>2226418.76</v>
      </c>
      <c r="G29" s="39">
        <f>'[1]вспомогат'!I27</f>
        <v>168.46223213603375</v>
      </c>
      <c r="H29" s="35">
        <f>'[1]вспомогат'!J27</f>
        <v>904805.7599999998</v>
      </c>
      <c r="I29" s="36">
        <f>'[1]вспомогат'!K27</f>
        <v>170.8201857894579</v>
      </c>
      <c r="J29" s="37">
        <f>'[1]вспомогат'!L27</f>
        <v>2644357.75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9700934</v>
      </c>
      <c r="D30" s="38">
        <f>'[1]вспомогат'!D28</f>
        <v>3301991</v>
      </c>
      <c r="E30" s="33">
        <f>'[1]вспомогат'!G28</f>
        <v>13601824.63</v>
      </c>
      <c r="F30" s="38">
        <f>'[1]вспомогат'!H28</f>
        <v>4533991.690000001</v>
      </c>
      <c r="G30" s="39">
        <f>'[1]вспомогат'!I28</f>
        <v>137.31084336692624</v>
      </c>
      <c r="H30" s="35">
        <f>'[1]вспомогат'!J28</f>
        <v>1232000.6900000013</v>
      </c>
      <c r="I30" s="36">
        <f>'[1]вспомогат'!K28</f>
        <v>140.21149540858644</v>
      </c>
      <c r="J30" s="37">
        <f>'[1]вспомогат'!L28</f>
        <v>3900890.630000001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24067712.05</v>
      </c>
      <c r="F31" s="38">
        <f>'[1]вспомогат'!H29</f>
        <v>8073287.040000001</v>
      </c>
      <c r="G31" s="39">
        <f>'[1]вспомогат'!I29</f>
        <v>143.16412572530456</v>
      </c>
      <c r="H31" s="35">
        <f>'[1]вспомогат'!J29</f>
        <v>2434104.040000001</v>
      </c>
      <c r="I31" s="36">
        <f>'[1]вспомогат'!K29</f>
        <v>123.35837322658685</v>
      </c>
      <c r="J31" s="37">
        <f>'[1]вспомогат'!L29</f>
        <v>4557312.050000001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6101487</v>
      </c>
      <c r="D32" s="38">
        <f>'[1]вспомогат'!D30</f>
        <v>2214250</v>
      </c>
      <c r="E32" s="33">
        <f>'[1]вспомогат'!G30</f>
        <v>9721360.68</v>
      </c>
      <c r="F32" s="38">
        <f>'[1]вспомогат'!H30</f>
        <v>3512065.6099999994</v>
      </c>
      <c r="G32" s="39">
        <f>'[1]вспомогат'!I30</f>
        <v>158.61197290278872</v>
      </c>
      <c r="H32" s="35">
        <f>'[1]вспомогат'!J30</f>
        <v>1297815.6099999994</v>
      </c>
      <c r="I32" s="36">
        <f>'[1]вспомогат'!K30</f>
        <v>159.32772912570329</v>
      </c>
      <c r="J32" s="37">
        <f>'[1]вспомогат'!L30</f>
        <v>3619873.6799999997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8381071</v>
      </c>
      <c r="D33" s="38">
        <f>'[1]вспомогат'!D31</f>
        <v>2338807</v>
      </c>
      <c r="E33" s="33">
        <f>'[1]вспомогат'!G31</f>
        <v>10519470.7</v>
      </c>
      <c r="F33" s="38">
        <f>'[1]вспомогат'!H31</f>
        <v>3803925.419999999</v>
      </c>
      <c r="G33" s="39">
        <f>'[1]вспомогат'!I31</f>
        <v>162.6438359385789</v>
      </c>
      <c r="H33" s="35">
        <f>'[1]вспомогат'!J31</f>
        <v>1465118.419999999</v>
      </c>
      <c r="I33" s="36">
        <f>'[1]вспомогат'!K31</f>
        <v>125.51463530138332</v>
      </c>
      <c r="J33" s="37">
        <f>'[1]вспомогат'!L31</f>
        <v>2138399.6999999993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4210706.57</v>
      </c>
      <c r="F34" s="38">
        <f>'[1]вспомогат'!H32</f>
        <v>1649662.7400000002</v>
      </c>
      <c r="G34" s="39">
        <f>'[1]вспомогат'!I32</f>
        <v>172.4508116776204</v>
      </c>
      <c r="H34" s="35">
        <f>'[1]вспомогат'!J32</f>
        <v>693063.7400000002</v>
      </c>
      <c r="I34" s="36">
        <f>'[1]вспомогат'!K32</f>
        <v>153.99853817370828</v>
      </c>
      <c r="J34" s="37">
        <f>'[1]вспомогат'!L32</f>
        <v>1476455.5700000003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8045217.86</v>
      </c>
      <c r="F35" s="38">
        <f>'[1]вспомогат'!H33</f>
        <v>2860823.12</v>
      </c>
      <c r="G35" s="39">
        <f>'[1]вспомогат'!I33</f>
        <v>140.61339542135266</v>
      </c>
      <c r="H35" s="35">
        <f>'[1]вспомогат'!J33</f>
        <v>826292.1200000001</v>
      </c>
      <c r="I35" s="36">
        <f>'[1]вспомогат'!K33</f>
        <v>143.5037523119175</v>
      </c>
      <c r="J35" s="37">
        <f>'[1]вспомогат'!L33</f>
        <v>2438940.8600000003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6624976.99</v>
      </c>
      <c r="F36" s="38">
        <f>'[1]вспомогат'!H34</f>
        <v>2168522.7300000004</v>
      </c>
      <c r="G36" s="39">
        <f>'[1]вспомогат'!I34</f>
        <v>112.93477505722196</v>
      </c>
      <c r="H36" s="35">
        <f>'[1]вспомогат'!J34</f>
        <v>248367.73000000045</v>
      </c>
      <c r="I36" s="36">
        <f>'[1]вспомогат'!K34</f>
        <v>131.2101377760745</v>
      </c>
      <c r="J36" s="37">
        <f>'[1]вспомогат'!L34</f>
        <v>1575841.9900000002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13279374</v>
      </c>
      <c r="D37" s="38">
        <f>'[1]вспомогат'!D35</f>
        <v>4789919</v>
      </c>
      <c r="E37" s="33">
        <f>'[1]вспомогат'!G35</f>
        <v>16877761.93</v>
      </c>
      <c r="F37" s="38">
        <f>'[1]вспомогат'!H35</f>
        <v>6044093.640000001</v>
      </c>
      <c r="G37" s="39">
        <f>'[1]вспомогат'!I35</f>
        <v>126.18362941001718</v>
      </c>
      <c r="H37" s="35">
        <f>'[1]вспомогат'!J35</f>
        <v>1254174.6400000006</v>
      </c>
      <c r="I37" s="36">
        <f>'[1]вспомогат'!K35</f>
        <v>127.09757199398103</v>
      </c>
      <c r="J37" s="37">
        <f>'[1]вспомогат'!L35</f>
        <v>3598387.9299999997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180545021</v>
      </c>
      <c r="D38" s="41">
        <f>SUM(D18:D37)</f>
        <v>63972781</v>
      </c>
      <c r="E38" s="41">
        <f>SUM(E18:E37)</f>
        <v>251730824.37</v>
      </c>
      <c r="F38" s="41">
        <f>SUM(F18:F37)</f>
        <v>86795468.33000001</v>
      </c>
      <c r="G38" s="42">
        <f>F38/D38*100</f>
        <v>135.6756216835407</v>
      </c>
      <c r="H38" s="41">
        <f>SUM(H18:H37)</f>
        <v>22822687.330000006</v>
      </c>
      <c r="I38" s="43">
        <f>E38/C38*100</f>
        <v>139.42828385724357</v>
      </c>
      <c r="J38" s="41">
        <f>SUM(J18:J37)</f>
        <v>71185803.37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1434330</v>
      </c>
      <c r="D39" s="38">
        <f>'[1]вспомогат'!D36</f>
        <v>474725</v>
      </c>
      <c r="E39" s="33">
        <f>'[1]вспомогат'!G36</f>
        <v>1577390.11</v>
      </c>
      <c r="F39" s="38">
        <f>'[1]вспомогат'!H36</f>
        <v>462316.18000000017</v>
      </c>
      <c r="G39" s="39">
        <f>'[1]вспомогат'!I36</f>
        <v>97.38610353362476</v>
      </c>
      <c r="H39" s="35">
        <f>'[1]вспомогат'!J36</f>
        <v>-12408.819999999832</v>
      </c>
      <c r="I39" s="36">
        <f>'[1]вспомогат'!K36</f>
        <v>109.97400249593888</v>
      </c>
      <c r="J39" s="37">
        <f>'[1]вспомогат'!L36</f>
        <v>143060.1100000001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4780431.31</v>
      </c>
      <c r="F40" s="38">
        <f>'[1]вспомогат'!H37</f>
        <v>1748962.8099999996</v>
      </c>
      <c r="G40" s="39">
        <f>'[1]вспомогат'!I37</f>
        <v>120.9265291757876</v>
      </c>
      <c r="H40" s="35">
        <f>'[1]вспомогат'!J37</f>
        <v>302660.8099999996</v>
      </c>
      <c r="I40" s="36">
        <f>'[1]вспомогат'!K37</f>
        <v>131.00406404808237</v>
      </c>
      <c r="J40" s="37">
        <f>'[1]вспомогат'!L37</f>
        <v>1131360.3099999996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2495332.15</v>
      </c>
      <c r="F41" s="38">
        <f>'[1]вспомогат'!H38</f>
        <v>941436.6699999999</v>
      </c>
      <c r="G41" s="39">
        <f>'[1]вспомогат'!I38</f>
        <v>202.32809444188936</v>
      </c>
      <c r="H41" s="35">
        <f>'[1]вспомогат'!J38</f>
        <v>476134.6699999999</v>
      </c>
      <c r="I41" s="36">
        <f>'[1]вспомогат'!K38</f>
        <v>164.74123224563576</v>
      </c>
      <c r="J41" s="37">
        <f>'[1]вспомогат'!L38</f>
        <v>980634.1499999999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1934794.83</v>
      </c>
      <c r="F42" s="38">
        <f>'[1]вспомогат'!H39</f>
        <v>610522.77</v>
      </c>
      <c r="G42" s="39">
        <f>'[1]вспомогат'!I39</f>
        <v>148.77445853477855</v>
      </c>
      <c r="H42" s="35">
        <f>'[1]вспомогат'!J39</f>
        <v>200154.77000000002</v>
      </c>
      <c r="I42" s="36">
        <f>'[1]вспомогат'!K39</f>
        <v>181.3388471812175</v>
      </c>
      <c r="J42" s="37">
        <f>'[1]вспомогат'!L39</f>
        <v>867844.8300000001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2637880.64</v>
      </c>
      <c r="F43" s="38">
        <f>'[1]вспомогат'!H40</f>
        <v>1688938.87</v>
      </c>
      <c r="G43" s="39">
        <f>'[1]вспомогат'!I40</f>
        <v>562.2505717586197</v>
      </c>
      <c r="H43" s="35">
        <f>'[1]вспомогат'!J40</f>
        <v>1388549.87</v>
      </c>
      <c r="I43" s="36">
        <f>'[1]вспомогат'!K40</f>
        <v>277.60122326862347</v>
      </c>
      <c r="J43" s="37">
        <f>'[1]вспомогат'!L40</f>
        <v>1687639.6400000001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2021272.44</v>
      </c>
      <c r="F44" s="38">
        <f>'[1]вспомогат'!H41</f>
        <v>679204.78</v>
      </c>
      <c r="G44" s="39">
        <f>'[1]вспомогат'!I41</f>
        <v>143.0935073252742</v>
      </c>
      <c r="H44" s="35">
        <f>'[1]вспомогат'!J41</f>
        <v>204546.78000000003</v>
      </c>
      <c r="I44" s="36">
        <f>'[1]вспомогат'!K41</f>
        <v>143.7835982170676</v>
      </c>
      <c r="J44" s="37">
        <f>'[1]вспомогат'!L41</f>
        <v>615498.44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10021064</v>
      </c>
      <c r="D45" s="41">
        <f>SUM(D39:D44)</f>
        <v>3571744</v>
      </c>
      <c r="E45" s="41">
        <f>SUM(E39:E44)</f>
        <v>15447101.48</v>
      </c>
      <c r="F45" s="41">
        <f>SUM(F39:F44)</f>
        <v>6131382.08</v>
      </c>
      <c r="G45" s="42">
        <f>F45/D45*100</f>
        <v>171.66353691641953</v>
      </c>
      <c r="H45" s="41">
        <f>SUM(H39:H44)</f>
        <v>2559638.08</v>
      </c>
      <c r="I45" s="43">
        <f>E45/C45*100</f>
        <v>154.1463209894678</v>
      </c>
      <c r="J45" s="41">
        <f>SUM(J39:J44)</f>
        <v>5426037.479999999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1329809182</v>
      </c>
      <c r="D46" s="53">
        <f>'[1]вспомогат'!D42</f>
        <v>511649162</v>
      </c>
      <c r="E46" s="53">
        <f>'[1]вспомогат'!G42</f>
        <v>1650156301.5100002</v>
      </c>
      <c r="F46" s="53">
        <f>'[1]вспомогат'!H42</f>
        <v>711473700.1699997</v>
      </c>
      <c r="G46" s="54">
        <f>'[1]вспомогат'!I42</f>
        <v>139.05499178165363</v>
      </c>
      <c r="H46" s="53">
        <f>'[1]вспомогат'!J42</f>
        <v>197264900.0899999</v>
      </c>
      <c r="I46" s="54">
        <f>'[1]вспомогат'!K42</f>
        <v>124.08970578983416</v>
      </c>
      <c r="J46" s="53">
        <f>'[1]вспомогат'!L42</f>
        <v>320347119.5100002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31.03.2016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2016-04-01T06:11:21Z</dcterms:created>
  <dcterms:modified xsi:type="dcterms:W3CDTF">2016-04-01T06:14:51Z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