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<sst xmlns="http://schemas.openxmlformats.org/spreadsheetml/2006/main" count="54" uniqueCount="49">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</sst>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903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29.03.2016</v>
          </cell>
        </row>
        <row r="6">
          <cell r="G6" t="str">
            <v>Фактично надійшло на 29.03.2016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1080428875</v>
          </cell>
          <cell r="C10">
            <v>248387740</v>
          </cell>
          <cell r="D10">
            <v>105123090</v>
          </cell>
          <cell r="G10">
            <v>366158587.69</v>
          </cell>
          <cell r="H10">
            <v>212629776.24</v>
          </cell>
          <cell r="I10">
            <v>202.2674335771523</v>
          </cell>
          <cell r="J10">
            <v>107506686.24000001</v>
          </cell>
          <cell r="K10">
            <v>147.41411459760454</v>
          </cell>
          <cell r="L10">
            <v>117770847.69</v>
          </cell>
        </row>
        <row r="11">
          <cell r="B11">
            <v>2669270000</v>
          </cell>
          <cell r="C11">
            <v>630655000</v>
          </cell>
          <cell r="D11">
            <v>209145000</v>
          </cell>
          <cell r="G11">
            <v>681782278.99</v>
          </cell>
          <cell r="H11">
            <v>221686133.63</v>
          </cell>
          <cell r="I11">
            <v>105.99638223720385</v>
          </cell>
          <cell r="J11">
            <v>12541133.629999995</v>
          </cell>
          <cell r="K11">
            <v>108.10701239029264</v>
          </cell>
          <cell r="L11">
            <v>51127278.99000001</v>
          </cell>
        </row>
        <row r="12">
          <cell r="B12">
            <v>189308400</v>
          </cell>
          <cell r="C12">
            <v>39666425</v>
          </cell>
          <cell r="D12">
            <v>14002145</v>
          </cell>
          <cell r="G12">
            <v>53582481.89</v>
          </cell>
          <cell r="H12">
            <v>16264248.61</v>
          </cell>
          <cell r="I12">
            <v>116.15540768932189</v>
          </cell>
          <cell r="J12">
            <v>2262103.6099999994</v>
          </cell>
          <cell r="K12">
            <v>135.08271010054474</v>
          </cell>
          <cell r="L12">
            <v>13916056.89</v>
          </cell>
        </row>
        <row r="13">
          <cell r="B13">
            <v>336915586</v>
          </cell>
          <cell r="C13">
            <v>87904132</v>
          </cell>
          <cell r="D13">
            <v>29879352</v>
          </cell>
          <cell r="G13">
            <v>96647738.86</v>
          </cell>
          <cell r="H13">
            <v>38607617.44</v>
          </cell>
          <cell r="I13">
            <v>129.21169588952264</v>
          </cell>
          <cell r="J13">
            <v>8728265.439999998</v>
          </cell>
          <cell r="K13">
            <v>109.94675296947361</v>
          </cell>
          <cell r="L13">
            <v>8743606.86</v>
          </cell>
        </row>
        <row r="14">
          <cell r="B14">
            <v>310690000</v>
          </cell>
          <cell r="C14">
            <v>61168000</v>
          </cell>
          <cell r="D14">
            <v>21285000</v>
          </cell>
          <cell r="G14">
            <v>70374505.84</v>
          </cell>
          <cell r="H14">
            <v>22059693.950000003</v>
          </cell>
          <cell r="I14">
            <v>103.63962391355417</v>
          </cell>
          <cell r="J14">
            <v>774693.950000003</v>
          </cell>
          <cell r="K14">
            <v>115.05118009416688</v>
          </cell>
          <cell r="L14">
            <v>9206505.840000004</v>
          </cell>
        </row>
        <row r="15">
          <cell r="B15">
            <v>36700000</v>
          </cell>
          <cell r="C15">
            <v>9716800</v>
          </cell>
          <cell r="D15">
            <v>2925050</v>
          </cell>
          <cell r="G15">
            <v>10248456.82</v>
          </cell>
          <cell r="H15">
            <v>3115054.3200000003</v>
          </cell>
          <cell r="I15">
            <v>106.49576314934788</v>
          </cell>
          <cell r="J15">
            <v>190004.3200000003</v>
          </cell>
          <cell r="K15">
            <v>105.47152169438499</v>
          </cell>
          <cell r="L15">
            <v>531656.8200000003</v>
          </cell>
        </row>
        <row r="16">
          <cell r="B16">
            <v>30430463</v>
          </cell>
          <cell r="C16">
            <v>6128566</v>
          </cell>
          <cell r="D16">
            <v>2038874</v>
          </cell>
          <cell r="G16">
            <v>7934419.67</v>
          </cell>
          <cell r="H16">
            <v>2206902.58</v>
          </cell>
          <cell r="I16">
            <v>108.24124394150888</v>
          </cell>
          <cell r="J16">
            <v>168028.58000000007</v>
          </cell>
          <cell r="K16">
            <v>129.46616990010386</v>
          </cell>
          <cell r="L16">
            <v>1805853.67</v>
          </cell>
        </row>
        <row r="17">
          <cell r="B17">
            <v>130927670</v>
          </cell>
          <cell r="C17">
            <v>27437940</v>
          </cell>
          <cell r="D17">
            <v>9686076</v>
          </cell>
          <cell r="G17">
            <v>36794829.15</v>
          </cell>
          <cell r="H17">
            <v>12365972.09</v>
          </cell>
          <cell r="I17">
            <v>127.66751045521427</v>
          </cell>
          <cell r="J17">
            <v>2679896.09</v>
          </cell>
          <cell r="K17">
            <v>134.10201039145068</v>
          </cell>
          <cell r="L17">
            <v>9356889.149999999</v>
          </cell>
        </row>
        <row r="18">
          <cell r="B18">
            <v>16163740</v>
          </cell>
          <cell r="C18">
            <v>2741875</v>
          </cell>
          <cell r="D18">
            <v>954195</v>
          </cell>
          <cell r="G18">
            <v>3362028.56</v>
          </cell>
          <cell r="H18">
            <v>839312.9300000002</v>
          </cell>
          <cell r="I18">
            <v>87.9603152395475</v>
          </cell>
          <cell r="J18">
            <v>-114882.06999999983</v>
          </cell>
          <cell r="K18">
            <v>122.61786405288353</v>
          </cell>
          <cell r="L18">
            <v>620153.56</v>
          </cell>
        </row>
        <row r="19">
          <cell r="B19">
            <v>11285802</v>
          </cell>
          <cell r="C19">
            <v>1440843</v>
          </cell>
          <cell r="D19">
            <v>501270</v>
          </cell>
          <cell r="G19">
            <v>2373068.25</v>
          </cell>
          <cell r="H19">
            <v>871156.04</v>
          </cell>
          <cell r="I19">
            <v>173.78978195383726</v>
          </cell>
          <cell r="J19">
            <v>369886.04000000004</v>
          </cell>
          <cell r="K19">
            <v>164.69998813194775</v>
          </cell>
          <cell r="L19">
            <v>932225.25</v>
          </cell>
        </row>
        <row r="20">
          <cell r="B20">
            <v>69860206</v>
          </cell>
          <cell r="C20">
            <v>11729825</v>
          </cell>
          <cell r="D20">
            <v>4175652</v>
          </cell>
          <cell r="G20">
            <v>17818777.03</v>
          </cell>
          <cell r="H20">
            <v>5518723.48</v>
          </cell>
          <cell r="I20">
            <v>132.16435373445873</v>
          </cell>
          <cell r="J20">
            <v>1343071.4800000004</v>
          </cell>
          <cell r="K20">
            <v>151.90999891302727</v>
          </cell>
          <cell r="L20">
            <v>6088952.030000001</v>
          </cell>
        </row>
        <row r="21">
          <cell r="B21">
            <v>54672430</v>
          </cell>
          <cell r="C21">
            <v>10343515</v>
          </cell>
          <cell r="D21">
            <v>3524245</v>
          </cell>
          <cell r="G21">
            <v>13505836.71</v>
          </cell>
          <cell r="H21">
            <v>4226692.82</v>
          </cell>
          <cell r="I21">
            <v>119.9318668253768</v>
          </cell>
          <cell r="J21">
            <v>702447.8200000003</v>
          </cell>
          <cell r="K21">
            <v>130.572989066096</v>
          </cell>
          <cell r="L21">
            <v>3162321.710000001</v>
          </cell>
        </row>
        <row r="22">
          <cell r="B22">
            <v>63800683</v>
          </cell>
          <cell r="C22">
            <v>13426756</v>
          </cell>
          <cell r="D22">
            <v>4233529</v>
          </cell>
          <cell r="G22">
            <v>19430290.99</v>
          </cell>
          <cell r="H22">
            <v>5498491.939999998</v>
          </cell>
          <cell r="I22">
            <v>129.87963327994206</v>
          </cell>
          <cell r="J22">
            <v>1264962.9399999976</v>
          </cell>
          <cell r="K22">
            <v>144.7132203042939</v>
          </cell>
          <cell r="L22">
            <v>6003534.989999998</v>
          </cell>
        </row>
        <row r="23">
          <cell r="B23">
            <v>39121000</v>
          </cell>
          <cell r="C23">
            <v>6533975</v>
          </cell>
          <cell r="D23">
            <v>2299875</v>
          </cell>
          <cell r="G23">
            <v>9277177.03</v>
          </cell>
          <cell r="H23">
            <v>2904049.459999999</v>
          </cell>
          <cell r="I23">
            <v>126.26988249361375</v>
          </cell>
          <cell r="J23">
            <v>604174.459999999</v>
          </cell>
          <cell r="K23">
            <v>141.98366277801796</v>
          </cell>
          <cell r="L23">
            <v>2743202.0299999993</v>
          </cell>
        </row>
        <row r="24">
          <cell r="B24">
            <v>20359808</v>
          </cell>
          <cell r="C24">
            <v>3499668</v>
          </cell>
          <cell r="D24">
            <v>1135380</v>
          </cell>
          <cell r="G24">
            <v>5483634.47</v>
          </cell>
          <cell r="H24">
            <v>1662341.15</v>
          </cell>
          <cell r="I24">
            <v>146.4127560816643</v>
          </cell>
          <cell r="J24">
            <v>526961.1499999999</v>
          </cell>
          <cell r="K24">
            <v>156.69013374982998</v>
          </cell>
          <cell r="L24">
            <v>1983966.4699999997</v>
          </cell>
        </row>
        <row r="25">
          <cell r="B25">
            <v>58989940</v>
          </cell>
          <cell r="C25">
            <v>17041910</v>
          </cell>
          <cell r="D25">
            <v>8683120</v>
          </cell>
          <cell r="G25">
            <v>21756871.68</v>
          </cell>
          <cell r="H25">
            <v>7670297.92</v>
          </cell>
          <cell r="I25">
            <v>88.33573554206322</v>
          </cell>
          <cell r="J25">
            <v>-1012822.0800000001</v>
          </cell>
          <cell r="K25">
            <v>127.6668617543456</v>
          </cell>
          <cell r="L25">
            <v>4714961.68</v>
          </cell>
        </row>
        <row r="26">
          <cell r="B26">
            <v>37451780</v>
          </cell>
          <cell r="C26">
            <v>6123315</v>
          </cell>
          <cell r="D26">
            <v>2223517</v>
          </cell>
          <cell r="G26">
            <v>8460730.02</v>
          </cell>
          <cell r="H26">
            <v>2672869.5199999996</v>
          </cell>
          <cell r="I26">
            <v>120.20908857454202</v>
          </cell>
          <cell r="J26">
            <v>449352.51999999955</v>
          </cell>
          <cell r="K26">
            <v>138.17237917696542</v>
          </cell>
          <cell r="L26">
            <v>2337415.0199999996</v>
          </cell>
        </row>
        <row r="27">
          <cell r="B27">
            <v>26181750</v>
          </cell>
          <cell r="C27">
            <v>3733904</v>
          </cell>
          <cell r="D27">
            <v>1321613</v>
          </cell>
          <cell r="G27">
            <v>6049325.56</v>
          </cell>
          <cell r="H27">
            <v>1897482.5699999994</v>
          </cell>
          <cell r="I27">
            <v>143.57323740005577</v>
          </cell>
          <cell r="J27">
            <v>575869.5699999994</v>
          </cell>
          <cell r="K27">
            <v>162.01074157235965</v>
          </cell>
          <cell r="L27">
            <v>2315421.5599999996</v>
          </cell>
        </row>
        <row r="28">
          <cell r="B28">
            <v>50103887</v>
          </cell>
          <cell r="C28">
            <v>9700934</v>
          </cell>
          <cell r="D28">
            <v>3301991</v>
          </cell>
          <cell r="G28">
            <v>13215110.7</v>
          </cell>
          <cell r="H28">
            <v>4147277.76</v>
          </cell>
          <cell r="I28">
            <v>125.59930538877906</v>
          </cell>
          <cell r="J28">
            <v>845286.7599999998</v>
          </cell>
          <cell r="K28">
            <v>136.2251377032356</v>
          </cell>
          <cell r="L28">
            <v>3514176.6999999993</v>
          </cell>
        </row>
        <row r="29">
          <cell r="B29">
            <v>77353686</v>
          </cell>
          <cell r="C29">
            <v>19510400</v>
          </cell>
          <cell r="D29">
            <v>5639183</v>
          </cell>
          <cell r="G29">
            <v>23311374.75</v>
          </cell>
          <cell r="H29">
            <v>7316949.74</v>
          </cell>
          <cell r="I29">
            <v>129.75194704622993</v>
          </cell>
          <cell r="J29">
            <v>1677766.7400000002</v>
          </cell>
          <cell r="K29">
            <v>119.48178791823847</v>
          </cell>
          <cell r="L29">
            <v>3800974.75</v>
          </cell>
        </row>
        <row r="30">
          <cell r="B30">
            <v>34134100</v>
          </cell>
          <cell r="C30">
            <v>6151487</v>
          </cell>
          <cell r="D30">
            <v>2264250</v>
          </cell>
          <cell r="G30">
            <v>9331573.4</v>
          </cell>
          <cell r="H30">
            <v>3122278.33</v>
          </cell>
          <cell r="I30">
            <v>137.89459335320745</v>
          </cell>
          <cell r="J30">
            <v>858028.3300000001</v>
          </cell>
          <cell r="K30">
            <v>151.69622239305716</v>
          </cell>
          <cell r="L30">
            <v>3180086.4000000004</v>
          </cell>
        </row>
        <row r="31">
          <cell r="B31">
            <v>43759684</v>
          </cell>
          <cell r="C31">
            <v>8680871</v>
          </cell>
          <cell r="D31">
            <v>2638607</v>
          </cell>
          <cell r="G31">
            <v>10085503.4</v>
          </cell>
          <cell r="H31">
            <v>3369958.12</v>
          </cell>
          <cell r="I31">
            <v>127.7173190247733</v>
          </cell>
          <cell r="J31">
            <v>731351.1200000001</v>
          </cell>
          <cell r="K31">
            <v>116.18077725149931</v>
          </cell>
          <cell r="L31">
            <v>1404632.4000000004</v>
          </cell>
        </row>
        <row r="32">
          <cell r="B32">
            <v>15911706</v>
          </cell>
          <cell r="C32">
            <v>2734251</v>
          </cell>
          <cell r="D32">
            <v>956599</v>
          </cell>
          <cell r="G32">
            <v>4076861.81</v>
          </cell>
          <cell r="H32">
            <v>1515817.98</v>
          </cell>
          <cell r="I32">
            <v>158.45908055517515</v>
          </cell>
          <cell r="J32">
            <v>559218.98</v>
          </cell>
          <cell r="K32">
            <v>149.10342210718767</v>
          </cell>
          <cell r="L32">
            <v>1342610.81</v>
          </cell>
        </row>
        <row r="33">
          <cell r="B33">
            <v>31909022</v>
          </cell>
          <cell r="C33">
            <v>5606277</v>
          </cell>
          <cell r="D33">
            <v>2034531</v>
          </cell>
          <cell r="G33">
            <v>7825361.27</v>
          </cell>
          <cell r="H33">
            <v>2640966.5299999993</v>
          </cell>
          <cell r="I33">
            <v>129.80714130185282</v>
          </cell>
          <cell r="J33">
            <v>606435.5299999993</v>
          </cell>
          <cell r="K33">
            <v>139.58213748624976</v>
          </cell>
          <cell r="L33">
            <v>2219084.2699999996</v>
          </cell>
        </row>
        <row r="34">
          <cell r="B34">
            <v>29919379</v>
          </cell>
          <cell r="C34">
            <v>5049135</v>
          </cell>
          <cell r="D34">
            <v>1920155</v>
          </cell>
          <cell r="G34">
            <v>6382899.55</v>
          </cell>
          <cell r="H34">
            <v>1926445.29</v>
          </cell>
          <cell r="I34">
            <v>100.3275928245376</v>
          </cell>
          <cell r="J34">
            <v>6290.290000000037</v>
          </cell>
          <cell r="K34">
            <v>126.41570387799096</v>
          </cell>
          <cell r="L34">
            <v>1333764.5499999998</v>
          </cell>
        </row>
        <row r="35">
          <cell r="B35">
            <v>65033586</v>
          </cell>
          <cell r="C35">
            <v>13279374</v>
          </cell>
          <cell r="D35">
            <v>4789919</v>
          </cell>
          <cell r="G35">
            <v>15916854.63</v>
          </cell>
          <cell r="H35">
            <v>5083186.340000002</v>
          </cell>
          <cell r="I35">
            <v>106.12259497498813</v>
          </cell>
          <cell r="J35">
            <v>293267.3400000017</v>
          </cell>
          <cell r="K35">
            <v>119.86148315425109</v>
          </cell>
          <cell r="L35">
            <v>2637480.630000001</v>
          </cell>
        </row>
        <row r="36">
          <cell r="B36">
            <v>8021704</v>
          </cell>
          <cell r="C36">
            <v>1435134</v>
          </cell>
          <cell r="D36">
            <v>475529</v>
          </cell>
          <cell r="G36">
            <v>1509582.31</v>
          </cell>
          <cell r="H36">
            <v>394508.3800000001</v>
          </cell>
          <cell r="I36">
            <v>82.96200231741915</v>
          </cell>
          <cell r="J36">
            <v>-81020.61999999988</v>
          </cell>
          <cell r="K36">
            <v>105.1875511276299</v>
          </cell>
          <cell r="L36">
            <v>74448.31000000006</v>
          </cell>
        </row>
        <row r="37">
          <cell r="B37">
            <v>14978365</v>
          </cell>
          <cell r="C37">
            <v>3649071</v>
          </cell>
          <cell r="D37">
            <v>1446302</v>
          </cell>
          <cell r="G37">
            <v>4504551.62</v>
          </cell>
          <cell r="H37">
            <v>1473083.12</v>
          </cell>
          <cell r="I37">
            <v>101.85169625707495</v>
          </cell>
          <cell r="J37">
            <v>26781.12000000011</v>
          </cell>
          <cell r="K37">
            <v>123.44379213229888</v>
          </cell>
          <cell r="L37">
            <v>855480.6200000001</v>
          </cell>
        </row>
        <row r="38">
          <cell r="B38">
            <v>10169245</v>
          </cell>
          <cell r="C38">
            <v>1514698</v>
          </cell>
          <cell r="D38">
            <v>465302</v>
          </cell>
          <cell r="G38">
            <v>2410765.1</v>
          </cell>
          <cell r="H38">
            <v>856869.6200000001</v>
          </cell>
          <cell r="I38">
            <v>184.15343583307188</v>
          </cell>
          <cell r="J38">
            <v>391567.6200000001</v>
          </cell>
          <cell r="K38">
            <v>159.1581358132116</v>
          </cell>
          <cell r="L38">
            <v>896067.1000000001</v>
          </cell>
        </row>
        <row r="39">
          <cell r="B39">
            <v>6196100</v>
          </cell>
          <cell r="C39">
            <v>1066950</v>
          </cell>
          <cell r="D39">
            <v>410368</v>
          </cell>
          <cell r="G39">
            <v>1881491.63</v>
          </cell>
          <cell r="H39">
            <v>557219.5699999998</v>
          </cell>
          <cell r="I39">
            <v>135.7853365759513</v>
          </cell>
          <cell r="J39">
            <v>146851.56999999983</v>
          </cell>
          <cell r="K39">
            <v>176.3429992033366</v>
          </cell>
          <cell r="L39">
            <v>814541.6299999999</v>
          </cell>
        </row>
        <row r="40">
          <cell r="B40">
            <v>7830362</v>
          </cell>
          <cell r="C40">
            <v>950241</v>
          </cell>
          <cell r="D40">
            <v>300389</v>
          </cell>
          <cell r="G40">
            <v>2609073.02</v>
          </cell>
          <cell r="H40">
            <v>1660131.25</v>
          </cell>
          <cell r="I40">
            <v>552.6604669278835</v>
          </cell>
          <cell r="J40">
            <v>1359742.25</v>
          </cell>
          <cell r="K40">
            <v>274.56961128808376</v>
          </cell>
          <cell r="L40">
            <v>1658832.02</v>
          </cell>
        </row>
        <row r="41">
          <cell r="B41">
            <v>9290270</v>
          </cell>
          <cell r="C41">
            <v>1405774</v>
          </cell>
          <cell r="D41">
            <v>474658</v>
          </cell>
          <cell r="G41">
            <v>1979988.7</v>
          </cell>
          <cell r="H41">
            <v>637921.04</v>
          </cell>
          <cell r="I41">
            <v>134.39593138638767</v>
          </cell>
          <cell r="J41">
            <v>163263.04000000004</v>
          </cell>
          <cell r="K41">
            <v>140.84687154549735</v>
          </cell>
          <cell r="L41">
            <v>574214.7</v>
          </cell>
        </row>
        <row r="42">
          <cell r="B42">
            <v>5587169229</v>
          </cell>
          <cell r="C42">
            <v>1268414786</v>
          </cell>
          <cell r="D42">
            <v>450254766</v>
          </cell>
          <cell r="G42">
            <v>1536082031.1000001</v>
          </cell>
          <cell r="H42">
            <v>597399429.76</v>
          </cell>
          <cell r="I42">
            <v>132.68031231900386</v>
          </cell>
          <cell r="J42">
            <v>145137478.77999997</v>
          </cell>
          <cell r="K42">
            <v>121.1025011734608</v>
          </cell>
          <cell r="L42">
            <v>267667245.10000014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L34" sqref="L34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29.03.2016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29.03.2016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248387740</v>
      </c>
      <c r="D10" s="33">
        <f>'[1]вспомогат'!D10</f>
        <v>105123090</v>
      </c>
      <c r="E10" s="33">
        <f>'[1]вспомогат'!G10</f>
        <v>366158587.69</v>
      </c>
      <c r="F10" s="33">
        <f>'[1]вспомогат'!H10</f>
        <v>212629776.24</v>
      </c>
      <c r="G10" s="34">
        <f>'[1]вспомогат'!I10</f>
        <v>202.2674335771523</v>
      </c>
      <c r="H10" s="35">
        <f>'[1]вспомогат'!J10</f>
        <v>107506686.24000001</v>
      </c>
      <c r="I10" s="36">
        <f>'[1]вспомогат'!K10</f>
        <v>147.41411459760454</v>
      </c>
      <c r="J10" s="37">
        <f>'[1]вспомогат'!L10</f>
        <v>117770847.69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2669270000</v>
      </c>
      <c r="C12" s="33">
        <f>'[1]вспомогат'!C11</f>
        <v>630655000</v>
      </c>
      <c r="D12" s="38">
        <f>'[1]вспомогат'!D11</f>
        <v>209145000</v>
      </c>
      <c r="E12" s="33">
        <f>'[1]вспомогат'!G11</f>
        <v>681782278.99</v>
      </c>
      <c r="F12" s="38">
        <f>'[1]вспомогат'!H11</f>
        <v>221686133.63</v>
      </c>
      <c r="G12" s="39">
        <f>'[1]вспомогат'!I11</f>
        <v>105.99638223720385</v>
      </c>
      <c r="H12" s="35">
        <f>'[1]вспомогат'!J11</f>
        <v>12541133.629999995</v>
      </c>
      <c r="I12" s="36">
        <f>'[1]вспомогат'!K11</f>
        <v>108.10701239029264</v>
      </c>
      <c r="J12" s="37">
        <f>'[1]вспомогат'!L11</f>
        <v>51127278.99000001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39666425</v>
      </c>
      <c r="D13" s="38">
        <f>'[1]вспомогат'!D12</f>
        <v>14002145</v>
      </c>
      <c r="E13" s="33">
        <f>'[1]вспомогат'!G12</f>
        <v>53582481.89</v>
      </c>
      <c r="F13" s="38">
        <f>'[1]вспомогат'!H12</f>
        <v>16264248.61</v>
      </c>
      <c r="G13" s="39">
        <f>'[1]вспомогат'!I12</f>
        <v>116.15540768932189</v>
      </c>
      <c r="H13" s="35">
        <f>'[1]вспомогат'!J12</f>
        <v>2262103.6099999994</v>
      </c>
      <c r="I13" s="36">
        <f>'[1]вспомогат'!K12</f>
        <v>135.08271010054474</v>
      </c>
      <c r="J13" s="37">
        <f>'[1]вспомогат'!L12</f>
        <v>13916056.89</v>
      </c>
    </row>
    <row r="14" spans="1:10" ht="12.75">
      <c r="A14" s="32" t="s">
        <v>16</v>
      </c>
      <c r="B14" s="33">
        <f>'[1]вспомогат'!B13</f>
        <v>336915586</v>
      </c>
      <c r="C14" s="33">
        <f>'[1]вспомогат'!C13</f>
        <v>87904132</v>
      </c>
      <c r="D14" s="38">
        <f>'[1]вспомогат'!D13</f>
        <v>29879352</v>
      </c>
      <c r="E14" s="33">
        <f>'[1]вспомогат'!G13</f>
        <v>96647738.86</v>
      </c>
      <c r="F14" s="38">
        <f>'[1]вспомогат'!H13</f>
        <v>38607617.44</v>
      </c>
      <c r="G14" s="39">
        <f>'[1]вспомогат'!I13</f>
        <v>129.21169588952264</v>
      </c>
      <c r="H14" s="35">
        <f>'[1]вспомогат'!J13</f>
        <v>8728265.439999998</v>
      </c>
      <c r="I14" s="36">
        <f>'[1]вспомогат'!K13</f>
        <v>109.94675296947361</v>
      </c>
      <c r="J14" s="37">
        <f>'[1]вспомогат'!L13</f>
        <v>8743606.86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61168000</v>
      </c>
      <c r="D15" s="38">
        <f>'[1]вспомогат'!D14</f>
        <v>21285000</v>
      </c>
      <c r="E15" s="33">
        <f>'[1]вспомогат'!G14</f>
        <v>70374505.84</v>
      </c>
      <c r="F15" s="38">
        <f>'[1]вспомогат'!H14</f>
        <v>22059693.950000003</v>
      </c>
      <c r="G15" s="39">
        <f>'[1]вспомогат'!I14</f>
        <v>103.63962391355417</v>
      </c>
      <c r="H15" s="35">
        <f>'[1]вспомогат'!J14</f>
        <v>774693.950000003</v>
      </c>
      <c r="I15" s="36">
        <f>'[1]вспомогат'!K14</f>
        <v>115.05118009416688</v>
      </c>
      <c r="J15" s="37">
        <f>'[1]вспомогат'!L14</f>
        <v>9206505.840000004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9716800</v>
      </c>
      <c r="D16" s="38">
        <f>'[1]вспомогат'!D15</f>
        <v>2925050</v>
      </c>
      <c r="E16" s="33">
        <f>'[1]вспомогат'!G15</f>
        <v>10248456.82</v>
      </c>
      <c r="F16" s="38">
        <f>'[1]вспомогат'!H15</f>
        <v>3115054.3200000003</v>
      </c>
      <c r="G16" s="39">
        <f>'[1]вспомогат'!I15</f>
        <v>106.49576314934788</v>
      </c>
      <c r="H16" s="35">
        <f>'[1]вспомогат'!J15</f>
        <v>190004.3200000003</v>
      </c>
      <c r="I16" s="36">
        <f>'[1]вспомогат'!K15</f>
        <v>105.47152169438499</v>
      </c>
      <c r="J16" s="37">
        <f>'[1]вспомогат'!L15</f>
        <v>531656.8200000003</v>
      </c>
    </row>
    <row r="17" spans="1:10" ht="18" customHeight="1">
      <c r="A17" s="40" t="s">
        <v>19</v>
      </c>
      <c r="B17" s="41">
        <f>SUM(B12:B16)</f>
        <v>3542883986</v>
      </c>
      <c r="C17" s="41">
        <f>SUM(C12:C16)</f>
        <v>829110357</v>
      </c>
      <c r="D17" s="41">
        <f>SUM(D12:D16)</f>
        <v>277236547</v>
      </c>
      <c r="E17" s="41">
        <f>SUM(E12:E16)</f>
        <v>912635462.4000001</v>
      </c>
      <c r="F17" s="41">
        <f>SUM(F12:F16)</f>
        <v>301732747.95</v>
      </c>
      <c r="G17" s="42">
        <f>F17/D17*100</f>
        <v>108.83584838112992</v>
      </c>
      <c r="H17" s="41">
        <f>SUM(H12:H16)</f>
        <v>24496200.949999996</v>
      </c>
      <c r="I17" s="43">
        <f>E17/C17*100</f>
        <v>110.07406368703703</v>
      </c>
      <c r="J17" s="41">
        <f>SUM(J12:J16)</f>
        <v>83525105.4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6128566</v>
      </c>
      <c r="D18" s="45">
        <f>'[1]вспомогат'!D16</f>
        <v>2038874</v>
      </c>
      <c r="E18" s="44">
        <f>'[1]вспомогат'!G16</f>
        <v>7934419.67</v>
      </c>
      <c r="F18" s="45">
        <f>'[1]вспомогат'!H16</f>
        <v>2206902.58</v>
      </c>
      <c r="G18" s="46">
        <f>'[1]вспомогат'!I16</f>
        <v>108.24124394150888</v>
      </c>
      <c r="H18" s="47">
        <f>'[1]вспомогат'!J16</f>
        <v>168028.58000000007</v>
      </c>
      <c r="I18" s="48">
        <f>'[1]вспомогат'!K16</f>
        <v>129.46616990010386</v>
      </c>
      <c r="J18" s="49">
        <f>'[1]вспомогат'!L16</f>
        <v>1805853.67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27437940</v>
      </c>
      <c r="D19" s="38">
        <f>'[1]вспомогат'!D17</f>
        <v>9686076</v>
      </c>
      <c r="E19" s="33">
        <f>'[1]вспомогат'!G17</f>
        <v>36794829.15</v>
      </c>
      <c r="F19" s="38">
        <f>'[1]вспомогат'!H17</f>
        <v>12365972.09</v>
      </c>
      <c r="G19" s="39">
        <f>'[1]вспомогат'!I17</f>
        <v>127.66751045521427</v>
      </c>
      <c r="H19" s="35">
        <f>'[1]вспомогат'!J17</f>
        <v>2679896.09</v>
      </c>
      <c r="I19" s="36">
        <f>'[1]вспомогат'!K17</f>
        <v>134.10201039145068</v>
      </c>
      <c r="J19" s="37">
        <f>'[1]вспомогат'!L17</f>
        <v>9356889.149999999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2741875</v>
      </c>
      <c r="D20" s="38">
        <f>'[1]вспомогат'!D18</f>
        <v>954195</v>
      </c>
      <c r="E20" s="33">
        <f>'[1]вспомогат'!G18</f>
        <v>3362028.56</v>
      </c>
      <c r="F20" s="38">
        <f>'[1]вспомогат'!H18</f>
        <v>839312.9300000002</v>
      </c>
      <c r="G20" s="39">
        <f>'[1]вспомогат'!I18</f>
        <v>87.9603152395475</v>
      </c>
      <c r="H20" s="35">
        <f>'[1]вспомогат'!J18</f>
        <v>-114882.06999999983</v>
      </c>
      <c r="I20" s="36">
        <f>'[1]вспомогат'!K18</f>
        <v>122.61786405288353</v>
      </c>
      <c r="J20" s="37">
        <f>'[1]вспомогат'!L18</f>
        <v>620153.56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1440843</v>
      </c>
      <c r="D21" s="38">
        <f>'[1]вспомогат'!D19</f>
        <v>501270</v>
      </c>
      <c r="E21" s="33">
        <f>'[1]вспомогат'!G19</f>
        <v>2373068.25</v>
      </c>
      <c r="F21" s="38">
        <f>'[1]вспомогат'!H19</f>
        <v>871156.04</v>
      </c>
      <c r="G21" s="39">
        <f>'[1]вспомогат'!I19</f>
        <v>173.78978195383726</v>
      </c>
      <c r="H21" s="35">
        <f>'[1]вспомогат'!J19</f>
        <v>369886.04000000004</v>
      </c>
      <c r="I21" s="36">
        <f>'[1]вспомогат'!K19</f>
        <v>164.69998813194775</v>
      </c>
      <c r="J21" s="37">
        <f>'[1]вспомогат'!L19</f>
        <v>932225.25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11729825</v>
      </c>
      <c r="D22" s="38">
        <f>'[1]вспомогат'!D20</f>
        <v>4175652</v>
      </c>
      <c r="E22" s="33">
        <f>'[1]вспомогат'!G20</f>
        <v>17818777.03</v>
      </c>
      <c r="F22" s="38">
        <f>'[1]вспомогат'!H20</f>
        <v>5518723.48</v>
      </c>
      <c r="G22" s="39">
        <f>'[1]вспомогат'!I20</f>
        <v>132.16435373445873</v>
      </c>
      <c r="H22" s="35">
        <f>'[1]вспомогат'!J20</f>
        <v>1343071.4800000004</v>
      </c>
      <c r="I22" s="36">
        <f>'[1]вспомогат'!K20</f>
        <v>151.90999891302727</v>
      </c>
      <c r="J22" s="37">
        <f>'[1]вспомогат'!L20</f>
        <v>6088952.030000001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10343515</v>
      </c>
      <c r="D23" s="38">
        <f>'[1]вспомогат'!D21</f>
        <v>3524245</v>
      </c>
      <c r="E23" s="33">
        <f>'[1]вспомогат'!G21</f>
        <v>13505836.71</v>
      </c>
      <c r="F23" s="38">
        <f>'[1]вспомогат'!H21</f>
        <v>4226692.82</v>
      </c>
      <c r="G23" s="39">
        <f>'[1]вспомогат'!I21</f>
        <v>119.9318668253768</v>
      </c>
      <c r="H23" s="35">
        <f>'[1]вспомогат'!J21</f>
        <v>702447.8200000003</v>
      </c>
      <c r="I23" s="36">
        <f>'[1]вспомогат'!K21</f>
        <v>130.572989066096</v>
      </c>
      <c r="J23" s="37">
        <f>'[1]вспомогат'!L21</f>
        <v>3162321.710000001</v>
      </c>
    </row>
    <row r="24" spans="1:10" ht="12.75">
      <c r="A24" s="32" t="s">
        <v>26</v>
      </c>
      <c r="B24" s="33">
        <f>'[1]вспомогат'!B22</f>
        <v>63800683</v>
      </c>
      <c r="C24" s="33">
        <f>'[1]вспомогат'!C22</f>
        <v>13426756</v>
      </c>
      <c r="D24" s="38">
        <f>'[1]вспомогат'!D22</f>
        <v>4233529</v>
      </c>
      <c r="E24" s="33">
        <f>'[1]вспомогат'!G22</f>
        <v>19430290.99</v>
      </c>
      <c r="F24" s="38">
        <f>'[1]вспомогат'!H22</f>
        <v>5498491.939999998</v>
      </c>
      <c r="G24" s="39">
        <f>'[1]вспомогат'!I22</f>
        <v>129.87963327994206</v>
      </c>
      <c r="H24" s="35">
        <f>'[1]вспомогат'!J22</f>
        <v>1264962.9399999976</v>
      </c>
      <c r="I24" s="36">
        <f>'[1]вспомогат'!K22</f>
        <v>144.7132203042939</v>
      </c>
      <c r="J24" s="37">
        <f>'[1]вспомогат'!L22</f>
        <v>6003534.989999998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6533975</v>
      </c>
      <c r="D25" s="38">
        <f>'[1]вспомогат'!D23</f>
        <v>2299875</v>
      </c>
      <c r="E25" s="33">
        <f>'[1]вспомогат'!G23</f>
        <v>9277177.03</v>
      </c>
      <c r="F25" s="38">
        <f>'[1]вспомогат'!H23</f>
        <v>2904049.459999999</v>
      </c>
      <c r="G25" s="39">
        <f>'[1]вспомогат'!I23</f>
        <v>126.26988249361375</v>
      </c>
      <c r="H25" s="35">
        <f>'[1]вспомогат'!J23</f>
        <v>604174.459999999</v>
      </c>
      <c r="I25" s="36">
        <f>'[1]вспомогат'!K23</f>
        <v>141.98366277801796</v>
      </c>
      <c r="J25" s="37">
        <f>'[1]вспомогат'!L23</f>
        <v>2743202.0299999993</v>
      </c>
    </row>
    <row r="26" spans="1:10" ht="12.75">
      <c r="A26" s="32" t="s">
        <v>28</v>
      </c>
      <c r="B26" s="33">
        <f>'[1]вспомогат'!B24</f>
        <v>20359808</v>
      </c>
      <c r="C26" s="33">
        <f>'[1]вспомогат'!C24</f>
        <v>3499668</v>
      </c>
      <c r="D26" s="38">
        <f>'[1]вспомогат'!D24</f>
        <v>1135380</v>
      </c>
      <c r="E26" s="33">
        <f>'[1]вспомогат'!G24</f>
        <v>5483634.47</v>
      </c>
      <c r="F26" s="38">
        <f>'[1]вспомогат'!H24</f>
        <v>1662341.15</v>
      </c>
      <c r="G26" s="39">
        <f>'[1]вспомогат'!I24</f>
        <v>146.4127560816643</v>
      </c>
      <c r="H26" s="35">
        <f>'[1]вспомогат'!J24</f>
        <v>526961.1499999999</v>
      </c>
      <c r="I26" s="36">
        <f>'[1]вспомогат'!K24</f>
        <v>156.69013374982998</v>
      </c>
      <c r="J26" s="37">
        <f>'[1]вспомогат'!L24</f>
        <v>1983966.4699999997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17041910</v>
      </c>
      <c r="D27" s="38">
        <f>'[1]вспомогат'!D25</f>
        <v>8683120</v>
      </c>
      <c r="E27" s="33">
        <f>'[1]вспомогат'!G25</f>
        <v>21756871.68</v>
      </c>
      <c r="F27" s="38">
        <f>'[1]вспомогат'!H25</f>
        <v>7670297.92</v>
      </c>
      <c r="G27" s="39">
        <f>'[1]вспомогат'!I25</f>
        <v>88.33573554206322</v>
      </c>
      <c r="H27" s="35">
        <f>'[1]вспомогат'!J25</f>
        <v>-1012822.0800000001</v>
      </c>
      <c r="I27" s="36">
        <f>'[1]вспомогат'!K25</f>
        <v>127.6668617543456</v>
      </c>
      <c r="J27" s="37">
        <f>'[1]вспомогат'!L25</f>
        <v>4714961.68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6123315</v>
      </c>
      <c r="D28" s="38">
        <f>'[1]вспомогат'!D26</f>
        <v>2223517</v>
      </c>
      <c r="E28" s="33">
        <f>'[1]вспомогат'!G26</f>
        <v>8460730.02</v>
      </c>
      <c r="F28" s="38">
        <f>'[1]вспомогат'!H26</f>
        <v>2672869.5199999996</v>
      </c>
      <c r="G28" s="39">
        <f>'[1]вспомогат'!I26</f>
        <v>120.20908857454202</v>
      </c>
      <c r="H28" s="35">
        <f>'[1]вспомогат'!J26</f>
        <v>449352.51999999955</v>
      </c>
      <c r="I28" s="36">
        <f>'[1]вспомогат'!K26</f>
        <v>138.17237917696542</v>
      </c>
      <c r="J28" s="37">
        <f>'[1]вспомогат'!L26</f>
        <v>2337415.0199999996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3733904</v>
      </c>
      <c r="D29" s="38">
        <f>'[1]вспомогат'!D27</f>
        <v>1321613</v>
      </c>
      <c r="E29" s="33">
        <f>'[1]вспомогат'!G27</f>
        <v>6049325.56</v>
      </c>
      <c r="F29" s="38">
        <f>'[1]вспомогат'!H27</f>
        <v>1897482.5699999994</v>
      </c>
      <c r="G29" s="39">
        <f>'[1]вспомогат'!I27</f>
        <v>143.57323740005577</v>
      </c>
      <c r="H29" s="35">
        <f>'[1]вспомогат'!J27</f>
        <v>575869.5699999994</v>
      </c>
      <c r="I29" s="36">
        <f>'[1]вспомогат'!K27</f>
        <v>162.01074157235965</v>
      </c>
      <c r="J29" s="37">
        <f>'[1]вспомогат'!L27</f>
        <v>2315421.5599999996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9700934</v>
      </c>
      <c r="D30" s="38">
        <f>'[1]вспомогат'!D28</f>
        <v>3301991</v>
      </c>
      <c r="E30" s="33">
        <f>'[1]вспомогат'!G28</f>
        <v>13215110.7</v>
      </c>
      <c r="F30" s="38">
        <f>'[1]вспомогат'!H28</f>
        <v>4147277.76</v>
      </c>
      <c r="G30" s="39">
        <f>'[1]вспомогат'!I28</f>
        <v>125.59930538877906</v>
      </c>
      <c r="H30" s="35">
        <f>'[1]вспомогат'!J28</f>
        <v>845286.7599999998</v>
      </c>
      <c r="I30" s="36">
        <f>'[1]вспомогат'!K28</f>
        <v>136.2251377032356</v>
      </c>
      <c r="J30" s="37">
        <f>'[1]вспомогат'!L28</f>
        <v>3514176.6999999993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19510400</v>
      </c>
      <c r="D31" s="38">
        <f>'[1]вспомогат'!D29</f>
        <v>5639183</v>
      </c>
      <c r="E31" s="33">
        <f>'[1]вспомогат'!G29</f>
        <v>23311374.75</v>
      </c>
      <c r="F31" s="38">
        <f>'[1]вспомогат'!H29</f>
        <v>7316949.74</v>
      </c>
      <c r="G31" s="39">
        <f>'[1]вспомогат'!I29</f>
        <v>129.75194704622993</v>
      </c>
      <c r="H31" s="35">
        <f>'[1]вспомогат'!J29</f>
        <v>1677766.7400000002</v>
      </c>
      <c r="I31" s="36">
        <f>'[1]вспомогат'!K29</f>
        <v>119.48178791823847</v>
      </c>
      <c r="J31" s="37">
        <f>'[1]вспомогат'!L29</f>
        <v>3800974.75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6151487</v>
      </c>
      <c r="D32" s="38">
        <f>'[1]вспомогат'!D30</f>
        <v>2264250</v>
      </c>
      <c r="E32" s="33">
        <f>'[1]вспомогат'!G30</f>
        <v>9331573.4</v>
      </c>
      <c r="F32" s="38">
        <f>'[1]вспомогат'!H30</f>
        <v>3122278.33</v>
      </c>
      <c r="G32" s="39">
        <f>'[1]вспомогат'!I30</f>
        <v>137.89459335320745</v>
      </c>
      <c r="H32" s="35">
        <f>'[1]вспомогат'!J30</f>
        <v>858028.3300000001</v>
      </c>
      <c r="I32" s="36">
        <f>'[1]вспомогат'!K30</f>
        <v>151.69622239305716</v>
      </c>
      <c r="J32" s="37">
        <f>'[1]вспомогат'!L30</f>
        <v>3180086.4000000004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8680871</v>
      </c>
      <c r="D33" s="38">
        <f>'[1]вспомогат'!D31</f>
        <v>2638607</v>
      </c>
      <c r="E33" s="33">
        <f>'[1]вспомогат'!G31</f>
        <v>10085503.4</v>
      </c>
      <c r="F33" s="38">
        <f>'[1]вспомогат'!H31</f>
        <v>3369958.12</v>
      </c>
      <c r="G33" s="39">
        <f>'[1]вспомогат'!I31</f>
        <v>127.7173190247733</v>
      </c>
      <c r="H33" s="35">
        <f>'[1]вспомогат'!J31</f>
        <v>731351.1200000001</v>
      </c>
      <c r="I33" s="36">
        <f>'[1]вспомогат'!K31</f>
        <v>116.18077725149931</v>
      </c>
      <c r="J33" s="37">
        <f>'[1]вспомогат'!L31</f>
        <v>1404632.4000000004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2734251</v>
      </c>
      <c r="D34" s="38">
        <f>'[1]вспомогат'!D32</f>
        <v>956599</v>
      </c>
      <c r="E34" s="33">
        <f>'[1]вспомогат'!G32</f>
        <v>4076861.81</v>
      </c>
      <c r="F34" s="38">
        <f>'[1]вспомогат'!H32</f>
        <v>1515817.98</v>
      </c>
      <c r="G34" s="39">
        <f>'[1]вспомогат'!I32</f>
        <v>158.45908055517515</v>
      </c>
      <c r="H34" s="35">
        <f>'[1]вспомогат'!J32</f>
        <v>559218.98</v>
      </c>
      <c r="I34" s="36">
        <f>'[1]вспомогат'!K32</f>
        <v>149.10342210718767</v>
      </c>
      <c r="J34" s="37">
        <f>'[1]вспомогат'!L32</f>
        <v>1342610.81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5606277</v>
      </c>
      <c r="D35" s="38">
        <f>'[1]вспомогат'!D33</f>
        <v>2034531</v>
      </c>
      <c r="E35" s="33">
        <f>'[1]вспомогат'!G33</f>
        <v>7825361.27</v>
      </c>
      <c r="F35" s="38">
        <f>'[1]вспомогат'!H33</f>
        <v>2640966.5299999993</v>
      </c>
      <c r="G35" s="39">
        <f>'[1]вспомогат'!I33</f>
        <v>129.80714130185282</v>
      </c>
      <c r="H35" s="35">
        <f>'[1]вспомогат'!J33</f>
        <v>606435.5299999993</v>
      </c>
      <c r="I35" s="36">
        <f>'[1]вспомогат'!K33</f>
        <v>139.58213748624976</v>
      </c>
      <c r="J35" s="37">
        <f>'[1]вспомогат'!L33</f>
        <v>2219084.2699999996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5049135</v>
      </c>
      <c r="D36" s="38">
        <f>'[1]вспомогат'!D34</f>
        <v>1920155</v>
      </c>
      <c r="E36" s="33">
        <f>'[1]вспомогат'!G34</f>
        <v>6382899.55</v>
      </c>
      <c r="F36" s="38">
        <f>'[1]вспомогат'!H34</f>
        <v>1926445.29</v>
      </c>
      <c r="G36" s="39">
        <f>'[1]вспомогат'!I34</f>
        <v>100.3275928245376</v>
      </c>
      <c r="H36" s="35">
        <f>'[1]вспомогат'!J34</f>
        <v>6290.290000000037</v>
      </c>
      <c r="I36" s="36">
        <f>'[1]вспомогат'!K34</f>
        <v>126.41570387799096</v>
      </c>
      <c r="J36" s="37">
        <f>'[1]вспомогат'!L34</f>
        <v>1333764.5499999998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13279374</v>
      </c>
      <c r="D37" s="38">
        <f>'[1]вспомогат'!D35</f>
        <v>4789919</v>
      </c>
      <c r="E37" s="33">
        <f>'[1]вспомогат'!G35</f>
        <v>15916854.63</v>
      </c>
      <c r="F37" s="38">
        <f>'[1]вспомогат'!H35</f>
        <v>5083186.340000002</v>
      </c>
      <c r="G37" s="39">
        <f>'[1]вспомогат'!I35</f>
        <v>106.12259497498813</v>
      </c>
      <c r="H37" s="35">
        <f>'[1]вспомогат'!J35</f>
        <v>293267.3400000017</v>
      </c>
      <c r="I37" s="36">
        <f>'[1]вспомогат'!K35</f>
        <v>119.86148315425109</v>
      </c>
      <c r="J37" s="37">
        <f>'[1]вспомогат'!L35</f>
        <v>2637480.630000001</v>
      </c>
    </row>
    <row r="38" spans="1:10" ht="18.75" customHeight="1">
      <c r="A38" s="50" t="s">
        <v>40</v>
      </c>
      <c r="B38" s="41">
        <f>SUM(B18:B37)</f>
        <v>907370322</v>
      </c>
      <c r="C38" s="41">
        <f>SUM(C18:C37)</f>
        <v>180894821</v>
      </c>
      <c r="D38" s="41">
        <f>SUM(D18:D37)</f>
        <v>64322581</v>
      </c>
      <c r="E38" s="41">
        <f>SUM(E18:E37)</f>
        <v>242392528.63000003</v>
      </c>
      <c r="F38" s="41">
        <f>SUM(F18:F37)</f>
        <v>77457172.59</v>
      </c>
      <c r="G38" s="42">
        <f>F38/D38*100</f>
        <v>120.41987648163558</v>
      </c>
      <c r="H38" s="41">
        <f>SUM(H18:H37)</f>
        <v>13134591.590000002</v>
      </c>
      <c r="I38" s="43">
        <f>E38/C38*100</f>
        <v>133.9963893327825</v>
      </c>
      <c r="J38" s="41">
        <f>SUM(J18:J37)</f>
        <v>61497707.63</v>
      </c>
    </row>
    <row r="39" spans="1:10" ht="12" customHeight="1">
      <c r="A39" s="51" t="s">
        <v>41</v>
      </c>
      <c r="B39" s="33">
        <f>'[1]вспомогат'!B36</f>
        <v>8021704</v>
      </c>
      <c r="C39" s="33">
        <f>'[1]вспомогат'!C36</f>
        <v>1435134</v>
      </c>
      <c r="D39" s="38">
        <f>'[1]вспомогат'!D36</f>
        <v>475529</v>
      </c>
      <c r="E39" s="33">
        <f>'[1]вспомогат'!G36</f>
        <v>1509582.31</v>
      </c>
      <c r="F39" s="38">
        <f>'[1]вспомогат'!H36</f>
        <v>394508.3800000001</v>
      </c>
      <c r="G39" s="39">
        <f>'[1]вспомогат'!I36</f>
        <v>82.96200231741915</v>
      </c>
      <c r="H39" s="35">
        <f>'[1]вспомогат'!J36</f>
        <v>-81020.61999999988</v>
      </c>
      <c r="I39" s="36">
        <f>'[1]вспомогат'!K36</f>
        <v>105.1875511276299</v>
      </c>
      <c r="J39" s="37">
        <f>'[1]вспомогат'!L36</f>
        <v>74448.31000000006</v>
      </c>
    </row>
    <row r="40" spans="1:10" ht="12.75" customHeight="1">
      <c r="A40" s="51" t="s">
        <v>42</v>
      </c>
      <c r="B40" s="33">
        <f>'[1]вспомогат'!B37</f>
        <v>14978365</v>
      </c>
      <c r="C40" s="33">
        <f>'[1]вспомогат'!C37</f>
        <v>3649071</v>
      </c>
      <c r="D40" s="38">
        <f>'[1]вспомогат'!D37</f>
        <v>1446302</v>
      </c>
      <c r="E40" s="33">
        <f>'[1]вспомогат'!G37</f>
        <v>4504551.62</v>
      </c>
      <c r="F40" s="38">
        <f>'[1]вспомогат'!H37</f>
        <v>1473083.12</v>
      </c>
      <c r="G40" s="39">
        <f>'[1]вспомогат'!I37</f>
        <v>101.85169625707495</v>
      </c>
      <c r="H40" s="35">
        <f>'[1]вспомогат'!J37</f>
        <v>26781.12000000011</v>
      </c>
      <c r="I40" s="36">
        <f>'[1]вспомогат'!K37</f>
        <v>123.44379213229888</v>
      </c>
      <c r="J40" s="37">
        <f>'[1]вспомогат'!L37</f>
        <v>855480.6200000001</v>
      </c>
    </row>
    <row r="41" spans="1:10" ht="12.75" customHeight="1">
      <c r="A41" s="51" t="s">
        <v>43</v>
      </c>
      <c r="B41" s="33">
        <f>'[1]вспомогат'!B38</f>
        <v>10169245</v>
      </c>
      <c r="C41" s="33">
        <f>'[1]вспомогат'!C38</f>
        <v>1514698</v>
      </c>
      <c r="D41" s="38">
        <f>'[1]вспомогат'!D38</f>
        <v>465302</v>
      </c>
      <c r="E41" s="33">
        <f>'[1]вспомогат'!G38</f>
        <v>2410765.1</v>
      </c>
      <c r="F41" s="38">
        <f>'[1]вспомогат'!H38</f>
        <v>856869.6200000001</v>
      </c>
      <c r="G41" s="39">
        <f>'[1]вспомогат'!I38</f>
        <v>184.15343583307188</v>
      </c>
      <c r="H41" s="35">
        <f>'[1]вспомогат'!J38</f>
        <v>391567.6200000001</v>
      </c>
      <c r="I41" s="36">
        <f>'[1]вспомогат'!K38</f>
        <v>159.1581358132116</v>
      </c>
      <c r="J41" s="37">
        <f>'[1]вспомогат'!L38</f>
        <v>896067.1000000001</v>
      </c>
    </row>
    <row r="42" spans="1:10" ht="12.75" customHeight="1">
      <c r="A42" s="51" t="s">
        <v>44</v>
      </c>
      <c r="B42" s="33">
        <f>'[1]вспомогат'!B39</f>
        <v>6196100</v>
      </c>
      <c r="C42" s="33">
        <f>'[1]вспомогат'!C39</f>
        <v>1066950</v>
      </c>
      <c r="D42" s="38">
        <f>'[1]вспомогат'!D39</f>
        <v>410368</v>
      </c>
      <c r="E42" s="33">
        <f>'[1]вспомогат'!G39</f>
        <v>1881491.63</v>
      </c>
      <c r="F42" s="38">
        <f>'[1]вспомогат'!H39</f>
        <v>557219.5699999998</v>
      </c>
      <c r="G42" s="39">
        <f>'[1]вспомогат'!I39</f>
        <v>135.7853365759513</v>
      </c>
      <c r="H42" s="35">
        <f>'[1]вспомогат'!J39</f>
        <v>146851.56999999983</v>
      </c>
      <c r="I42" s="36">
        <f>'[1]вспомогат'!K39</f>
        <v>176.3429992033366</v>
      </c>
      <c r="J42" s="37">
        <f>'[1]вспомогат'!L39</f>
        <v>814541.6299999999</v>
      </c>
    </row>
    <row r="43" spans="1:10" ht="12" customHeight="1">
      <c r="A43" s="51" t="s">
        <v>45</v>
      </c>
      <c r="B43" s="33">
        <f>'[1]вспомогат'!B40</f>
        <v>7830362</v>
      </c>
      <c r="C43" s="33">
        <f>'[1]вспомогат'!C40</f>
        <v>950241</v>
      </c>
      <c r="D43" s="38">
        <f>'[1]вспомогат'!D40</f>
        <v>300389</v>
      </c>
      <c r="E43" s="33">
        <f>'[1]вспомогат'!G40</f>
        <v>2609073.02</v>
      </c>
      <c r="F43" s="38">
        <f>'[1]вспомогат'!H40</f>
        <v>1660131.25</v>
      </c>
      <c r="G43" s="39">
        <f>'[1]вспомогат'!I40</f>
        <v>552.6604669278835</v>
      </c>
      <c r="H43" s="35">
        <f>'[1]вспомогат'!J40</f>
        <v>1359742.25</v>
      </c>
      <c r="I43" s="36">
        <f>'[1]вспомогат'!K40</f>
        <v>274.56961128808376</v>
      </c>
      <c r="J43" s="37">
        <f>'[1]вспомогат'!L40</f>
        <v>1658832.02</v>
      </c>
    </row>
    <row r="44" spans="1:10" ht="14.25" customHeight="1">
      <c r="A44" s="51" t="s">
        <v>46</v>
      </c>
      <c r="B44" s="33">
        <f>'[1]вспомогат'!B41</f>
        <v>9290270</v>
      </c>
      <c r="C44" s="33">
        <f>'[1]вспомогат'!C41</f>
        <v>1405774</v>
      </c>
      <c r="D44" s="38">
        <f>'[1]вспомогат'!D41</f>
        <v>474658</v>
      </c>
      <c r="E44" s="33">
        <f>'[1]вспомогат'!G41</f>
        <v>1979988.7</v>
      </c>
      <c r="F44" s="38">
        <f>'[1]вспомогат'!H41</f>
        <v>637921.04</v>
      </c>
      <c r="G44" s="39">
        <f>'[1]вспомогат'!I41</f>
        <v>134.39593138638767</v>
      </c>
      <c r="H44" s="35">
        <f>'[1]вспомогат'!J41</f>
        <v>163263.04000000004</v>
      </c>
      <c r="I44" s="36">
        <f>'[1]вспомогат'!K41</f>
        <v>140.84687154549735</v>
      </c>
      <c r="J44" s="37">
        <f>'[1]вспомогат'!L41</f>
        <v>574214.7</v>
      </c>
    </row>
    <row r="45" spans="1:10" ht="15" customHeight="1">
      <c r="A45" s="50" t="s">
        <v>47</v>
      </c>
      <c r="B45" s="41">
        <f>SUM(B39:B44)</f>
        <v>56486046</v>
      </c>
      <c r="C45" s="41">
        <f>SUM(C39:C44)</f>
        <v>10021868</v>
      </c>
      <c r="D45" s="41">
        <f>SUM(D39:D44)</f>
        <v>3572548</v>
      </c>
      <c r="E45" s="41">
        <f>SUM(E39:E44)</f>
        <v>14895452.379999999</v>
      </c>
      <c r="F45" s="41">
        <f>SUM(F39:F44)</f>
        <v>5579732.9799999995</v>
      </c>
      <c r="G45" s="42">
        <f>F45/D45*100</f>
        <v>156.18356926205047</v>
      </c>
      <c r="H45" s="41">
        <f>SUM(H39:H44)</f>
        <v>2007184.9800000002</v>
      </c>
      <c r="I45" s="43">
        <f>E45/C45*100</f>
        <v>148.62950080763386</v>
      </c>
      <c r="J45" s="41">
        <f>SUM(J39:J44)</f>
        <v>4873584.38</v>
      </c>
    </row>
    <row r="46" spans="1:10" ht="15.75" customHeight="1">
      <c r="A46" s="52" t="s">
        <v>48</v>
      </c>
      <c r="B46" s="53">
        <f>'[1]вспомогат'!B42</f>
        <v>5587169229</v>
      </c>
      <c r="C46" s="53">
        <f>'[1]вспомогат'!C42</f>
        <v>1268414786</v>
      </c>
      <c r="D46" s="53">
        <f>'[1]вспомогат'!D42</f>
        <v>450254766</v>
      </c>
      <c r="E46" s="53">
        <f>'[1]вспомогат'!G42</f>
        <v>1536082031.1000001</v>
      </c>
      <c r="F46" s="53">
        <f>'[1]вспомогат'!H42</f>
        <v>597399429.76</v>
      </c>
      <c r="G46" s="54">
        <f>'[1]вспомогат'!I42</f>
        <v>132.68031231900386</v>
      </c>
      <c r="H46" s="53">
        <f>'[1]вспомогат'!J42</f>
        <v>145137478.77999997</v>
      </c>
      <c r="I46" s="54">
        <f>'[1]вспомогат'!K42</f>
        <v>121.1025011734608</v>
      </c>
      <c r="J46" s="53">
        <f>'[1]вспомогат'!L42</f>
        <v>267667245.10000014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29.03.2016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2016-03-30T04:35:01Z</dcterms:created>
  <dcterms:modified xsi:type="dcterms:W3CDTF">2016-03-30T04:35:30Z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