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<sst xmlns="http://schemas.openxmlformats.org/spreadsheetml/2006/main" count="54" uniqueCount="49">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</sst>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15.02.2016</v>
          </cell>
        </row>
        <row r="6">
          <cell r="G6" t="str">
            <v>Фактично надійшло на 15.02.2016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1080428875</v>
          </cell>
          <cell r="C10">
            <v>143264650</v>
          </cell>
          <cell r="D10">
            <v>92201550</v>
          </cell>
          <cell r="G10">
            <v>86844411.44</v>
          </cell>
          <cell r="H10">
            <v>33064403.47</v>
          </cell>
          <cell r="I10">
            <v>35.86100610022282</v>
          </cell>
          <cell r="J10">
            <v>-59137146.53</v>
          </cell>
          <cell r="K10">
            <v>60.61817164248124</v>
          </cell>
          <cell r="L10">
            <v>-56420238.56</v>
          </cell>
        </row>
        <row r="11">
          <cell r="B11">
            <v>2377460000</v>
          </cell>
          <cell r="C11">
            <v>363835000</v>
          </cell>
          <cell r="D11">
            <v>190665000</v>
          </cell>
          <cell r="G11">
            <v>295401474.82</v>
          </cell>
          <cell r="H11">
            <v>105839631.16999999</v>
          </cell>
          <cell r="I11">
            <v>55.51078130228411</v>
          </cell>
          <cell r="J11">
            <v>-84825368.83000001</v>
          </cell>
          <cell r="K11">
            <v>81.19105496172715</v>
          </cell>
          <cell r="L11">
            <v>-68433525.18</v>
          </cell>
        </row>
        <row r="12">
          <cell r="B12">
            <v>189758400</v>
          </cell>
          <cell r="C12">
            <v>25791280</v>
          </cell>
          <cell r="D12">
            <v>13709747</v>
          </cell>
          <cell r="G12">
            <v>24283449.08</v>
          </cell>
          <cell r="H12">
            <v>8873120.269999998</v>
          </cell>
          <cell r="I12">
            <v>64.72125466647924</v>
          </cell>
          <cell r="J12">
            <v>-4836626.730000002</v>
          </cell>
          <cell r="K12">
            <v>94.15371815590386</v>
          </cell>
          <cell r="L12">
            <v>-1507830.9200000018</v>
          </cell>
        </row>
        <row r="13">
          <cell r="B13">
            <v>336915586</v>
          </cell>
          <cell r="C13">
            <v>59027180</v>
          </cell>
          <cell r="D13">
            <v>34257990</v>
          </cell>
          <cell r="G13">
            <v>38163222.77</v>
          </cell>
          <cell r="H13">
            <v>13106515.220000003</v>
          </cell>
          <cell r="I13">
            <v>38.25827265405823</v>
          </cell>
          <cell r="J13">
            <v>-21151474.779999997</v>
          </cell>
          <cell r="K13">
            <v>64.65364391454919</v>
          </cell>
          <cell r="L13">
            <v>-20863957.229999997</v>
          </cell>
        </row>
        <row r="14">
          <cell r="B14">
            <v>270485000</v>
          </cell>
          <cell r="C14">
            <v>39237000</v>
          </cell>
          <cell r="D14">
            <v>19665000</v>
          </cell>
          <cell r="G14">
            <v>30990084.67</v>
          </cell>
          <cell r="H14">
            <v>9912718.850000001</v>
          </cell>
          <cell r="I14">
            <v>50.407927027714216</v>
          </cell>
          <cell r="J14">
            <v>-9752281.149999999</v>
          </cell>
          <cell r="K14">
            <v>78.98178930601219</v>
          </cell>
          <cell r="L14">
            <v>-8246915.329999998</v>
          </cell>
        </row>
        <row r="15">
          <cell r="B15">
            <v>36700000</v>
          </cell>
          <cell r="C15">
            <v>5841750</v>
          </cell>
          <cell r="D15">
            <v>3217750</v>
          </cell>
          <cell r="G15">
            <v>4473924.77</v>
          </cell>
          <cell r="H15">
            <v>1464230.0299999993</v>
          </cell>
          <cell r="I15">
            <v>45.50477911584179</v>
          </cell>
          <cell r="J15">
            <v>-1753519.9700000007</v>
          </cell>
          <cell r="K15">
            <v>76.5853514785809</v>
          </cell>
          <cell r="L15">
            <v>-1367825.2300000004</v>
          </cell>
        </row>
        <row r="16">
          <cell r="B16">
            <v>33521563</v>
          </cell>
          <cell r="C16">
            <v>4448886</v>
          </cell>
          <cell r="D16">
            <v>2283435</v>
          </cell>
          <cell r="G16">
            <v>3028603.05</v>
          </cell>
          <cell r="H16">
            <v>841844.0599999996</v>
          </cell>
          <cell r="I16">
            <v>36.867441376697805</v>
          </cell>
          <cell r="J16">
            <v>-1441590.9400000004</v>
          </cell>
          <cell r="K16">
            <v>68.07553733676251</v>
          </cell>
          <cell r="L16">
            <v>-1420282.9500000002</v>
          </cell>
        </row>
        <row r="17">
          <cell r="B17">
            <v>130987670</v>
          </cell>
          <cell r="C17">
            <v>17767864</v>
          </cell>
          <cell r="D17">
            <v>9192555</v>
          </cell>
          <cell r="G17">
            <v>17052270.83</v>
          </cell>
          <cell r="H17">
            <v>5473609.319999998</v>
          </cell>
          <cell r="I17">
            <v>59.54393876348848</v>
          </cell>
          <cell r="J17">
            <v>-3718945.6800000016</v>
          </cell>
          <cell r="K17">
            <v>95.97254250707905</v>
          </cell>
          <cell r="L17">
            <v>-715593.1700000018</v>
          </cell>
        </row>
        <row r="18">
          <cell r="B18">
            <v>16163740</v>
          </cell>
          <cell r="C18">
            <v>1787680</v>
          </cell>
          <cell r="D18">
            <v>885440</v>
          </cell>
          <cell r="G18">
            <v>1768101.22</v>
          </cell>
          <cell r="H18">
            <v>216553.83000000007</v>
          </cell>
          <cell r="I18">
            <v>24.457199810263834</v>
          </cell>
          <cell r="J18">
            <v>-668886.1699999999</v>
          </cell>
          <cell r="K18">
            <v>98.90479392284972</v>
          </cell>
          <cell r="L18">
            <v>-19578.780000000028</v>
          </cell>
        </row>
        <row r="19">
          <cell r="B19">
            <v>11285802</v>
          </cell>
          <cell r="C19">
            <v>990673</v>
          </cell>
          <cell r="D19">
            <v>488954</v>
          </cell>
          <cell r="G19">
            <v>1101468.44</v>
          </cell>
          <cell r="H19">
            <v>368434.86</v>
          </cell>
          <cell r="I19">
            <v>75.35164044061405</v>
          </cell>
          <cell r="J19">
            <v>-120519.14000000001</v>
          </cell>
          <cell r="K19">
            <v>111.18385582326357</v>
          </cell>
          <cell r="L19">
            <v>110795.43999999994</v>
          </cell>
        </row>
        <row r="20">
          <cell r="B20">
            <v>70080142</v>
          </cell>
          <cell r="C20">
            <v>7609157</v>
          </cell>
          <cell r="D20">
            <v>3835080</v>
          </cell>
          <cell r="G20">
            <v>7814429.28</v>
          </cell>
          <cell r="H20">
            <v>2567537.6400000006</v>
          </cell>
          <cell r="I20">
            <v>66.94873744485123</v>
          </cell>
          <cell r="J20">
            <v>-1267542.3599999994</v>
          </cell>
          <cell r="K20">
            <v>102.69770067827488</v>
          </cell>
          <cell r="L20">
            <v>205272.28000000026</v>
          </cell>
        </row>
        <row r="21">
          <cell r="B21">
            <v>53492130</v>
          </cell>
          <cell r="C21">
            <v>6626110</v>
          </cell>
          <cell r="D21">
            <v>3394560</v>
          </cell>
          <cell r="G21">
            <v>5681764.97</v>
          </cell>
          <cell r="H21">
            <v>2091074.96</v>
          </cell>
          <cell r="I21">
            <v>61.60076593137255</v>
          </cell>
          <cell r="J21">
            <v>-1303485.04</v>
          </cell>
          <cell r="K21">
            <v>85.74812325783905</v>
          </cell>
          <cell r="L21">
            <v>-944345.0300000003</v>
          </cell>
        </row>
        <row r="22">
          <cell r="B22">
            <v>66304683</v>
          </cell>
          <cell r="C22">
            <v>9279227</v>
          </cell>
          <cell r="D22">
            <v>5425505</v>
          </cell>
          <cell r="G22">
            <v>8945089.29</v>
          </cell>
          <cell r="H22">
            <v>2939819.5199999996</v>
          </cell>
          <cell r="I22">
            <v>54.185177600979074</v>
          </cell>
          <cell r="J22">
            <v>-2485685.4800000004</v>
          </cell>
          <cell r="K22">
            <v>96.39907817752491</v>
          </cell>
          <cell r="L22">
            <v>-334137.7100000009</v>
          </cell>
        </row>
        <row r="23">
          <cell r="B23">
            <v>35914300</v>
          </cell>
          <cell r="C23">
            <v>4143700</v>
          </cell>
          <cell r="D23">
            <v>1984300</v>
          </cell>
          <cell r="G23">
            <v>3847902.09</v>
          </cell>
          <cell r="H23">
            <v>964971.4899999998</v>
          </cell>
          <cell r="I23">
            <v>48.63032253187521</v>
          </cell>
          <cell r="J23">
            <v>-1019328.5100000002</v>
          </cell>
          <cell r="K23">
            <v>92.86150276323093</v>
          </cell>
          <cell r="L23">
            <v>-295797.91000000015</v>
          </cell>
        </row>
        <row r="24">
          <cell r="B24">
            <v>20393928</v>
          </cell>
          <cell r="C24">
            <v>2372818</v>
          </cell>
          <cell r="D24">
            <v>1075258</v>
          </cell>
          <cell r="G24">
            <v>2299884.63</v>
          </cell>
          <cell r="H24">
            <v>650475.71</v>
          </cell>
          <cell r="I24">
            <v>60.49484960818705</v>
          </cell>
          <cell r="J24">
            <v>-424782.29000000004</v>
          </cell>
          <cell r="K24">
            <v>96.9262973392818</v>
          </cell>
          <cell r="L24">
            <v>-72933.37000000011</v>
          </cell>
        </row>
        <row r="25">
          <cell r="B25">
            <v>59021940</v>
          </cell>
          <cell r="C25">
            <v>8270240</v>
          </cell>
          <cell r="D25">
            <v>3775170</v>
          </cell>
          <cell r="G25">
            <v>8059954.4</v>
          </cell>
          <cell r="H25">
            <v>1728128.6100000003</v>
          </cell>
          <cell r="I25">
            <v>45.776179880641145</v>
          </cell>
          <cell r="J25">
            <v>-2047041.3899999997</v>
          </cell>
          <cell r="K25">
            <v>97.45732167385711</v>
          </cell>
          <cell r="L25">
            <v>-210285.59999999963</v>
          </cell>
        </row>
        <row r="26">
          <cell r="B26">
            <v>36390660</v>
          </cell>
          <cell r="C26">
            <v>3918142</v>
          </cell>
          <cell r="D26">
            <v>2088087</v>
          </cell>
          <cell r="G26">
            <v>3761230.45</v>
          </cell>
          <cell r="H26">
            <v>1222068.77</v>
          </cell>
          <cell r="I26">
            <v>58.52575922363388</v>
          </cell>
          <cell r="J26">
            <v>-866018.23</v>
          </cell>
          <cell r="K26">
            <v>95.99525616988869</v>
          </cell>
          <cell r="L26">
            <v>-156911.5499999998</v>
          </cell>
        </row>
        <row r="27">
          <cell r="B27">
            <v>26200050</v>
          </cell>
          <cell r="C27">
            <v>2416091</v>
          </cell>
          <cell r="D27">
            <v>1165387</v>
          </cell>
          <cell r="G27">
            <v>2519071.59</v>
          </cell>
          <cell r="H27">
            <v>732302.9099999999</v>
          </cell>
          <cell r="I27">
            <v>62.8377448864626</v>
          </cell>
          <cell r="J27">
            <v>-433084.0900000001</v>
          </cell>
          <cell r="K27">
            <v>104.262281097856</v>
          </cell>
          <cell r="L27">
            <v>102980.58999999985</v>
          </cell>
        </row>
        <row r="28">
          <cell r="B28">
            <v>47316097</v>
          </cell>
          <cell r="C28">
            <v>5729413</v>
          </cell>
          <cell r="D28">
            <v>2976117</v>
          </cell>
          <cell r="G28">
            <v>5050449.01</v>
          </cell>
          <cell r="H28">
            <v>1576072.3399999999</v>
          </cell>
          <cell r="I28">
            <v>52.95733803476139</v>
          </cell>
          <cell r="J28">
            <v>-1400044.6600000001</v>
          </cell>
          <cell r="K28">
            <v>88.1495017028795</v>
          </cell>
          <cell r="L28">
            <v>-678963.9900000002</v>
          </cell>
        </row>
        <row r="29">
          <cell r="B29">
            <v>74353461</v>
          </cell>
          <cell r="C29">
            <v>12831797</v>
          </cell>
          <cell r="D29">
            <v>6185641</v>
          </cell>
          <cell r="G29">
            <v>10105793.29</v>
          </cell>
          <cell r="H29">
            <v>3395164.3599999994</v>
          </cell>
          <cell r="I29">
            <v>54.887833936693056</v>
          </cell>
          <cell r="J29">
            <v>-2790476.6400000006</v>
          </cell>
          <cell r="K29">
            <v>78.75586942343304</v>
          </cell>
          <cell r="L29">
            <v>-2726003.710000001</v>
          </cell>
        </row>
        <row r="30">
          <cell r="B30">
            <v>34134100</v>
          </cell>
          <cell r="C30">
            <v>3740064</v>
          </cell>
          <cell r="D30">
            <v>1939698</v>
          </cell>
          <cell r="G30">
            <v>3990578.18</v>
          </cell>
          <cell r="H30">
            <v>1143218.79</v>
          </cell>
          <cell r="I30">
            <v>58.93797848943495</v>
          </cell>
          <cell r="J30">
            <v>-796479.21</v>
          </cell>
          <cell r="K30">
            <v>106.6981254866227</v>
          </cell>
          <cell r="L30">
            <v>250514.18000000017</v>
          </cell>
        </row>
        <row r="31">
          <cell r="B31">
            <v>43158763</v>
          </cell>
          <cell r="C31">
            <v>5835543</v>
          </cell>
          <cell r="D31">
            <v>2546983</v>
          </cell>
          <cell r="G31">
            <v>4362879.08</v>
          </cell>
          <cell r="H31">
            <v>1364932.06</v>
          </cell>
          <cell r="I31">
            <v>53.590151956255696</v>
          </cell>
          <cell r="J31">
            <v>-1182050.94</v>
          </cell>
          <cell r="K31">
            <v>74.76389223762038</v>
          </cell>
          <cell r="L31">
            <v>-1472663.92</v>
          </cell>
        </row>
        <row r="32">
          <cell r="B32">
            <v>15911706</v>
          </cell>
          <cell r="C32">
            <v>1777652</v>
          </cell>
          <cell r="D32">
            <v>965035</v>
          </cell>
          <cell r="G32">
            <v>1406309.03</v>
          </cell>
          <cell r="H32">
            <v>369238.73</v>
          </cell>
          <cell r="I32">
            <v>38.261693099214014</v>
          </cell>
          <cell r="J32">
            <v>-595796.27</v>
          </cell>
          <cell r="K32">
            <v>79.11048000396028</v>
          </cell>
          <cell r="L32">
            <v>-371342.97</v>
          </cell>
        </row>
        <row r="33">
          <cell r="B33">
            <v>31965567</v>
          </cell>
          <cell r="C33">
            <v>3581919</v>
          </cell>
          <cell r="D33">
            <v>1944142</v>
          </cell>
          <cell r="G33">
            <v>3162336.88</v>
          </cell>
          <cell r="H33">
            <v>747096.75</v>
          </cell>
          <cell r="I33">
            <v>38.42809578724188</v>
          </cell>
          <cell r="J33">
            <v>-1197045.25</v>
          </cell>
          <cell r="K33">
            <v>88.28610808898804</v>
          </cell>
          <cell r="L33">
            <v>-419582.1200000001</v>
          </cell>
        </row>
        <row r="34">
          <cell r="B34">
            <v>29919379</v>
          </cell>
          <cell r="C34">
            <v>3128980</v>
          </cell>
          <cell r="D34">
            <v>1687085</v>
          </cell>
          <cell r="G34">
            <v>2678047.42</v>
          </cell>
          <cell r="H34">
            <v>551378.29</v>
          </cell>
          <cell r="I34">
            <v>32.682306463515474</v>
          </cell>
          <cell r="J34">
            <v>-1135706.71</v>
          </cell>
          <cell r="K34">
            <v>85.58851191122986</v>
          </cell>
          <cell r="L34">
            <v>-450932.5800000001</v>
          </cell>
        </row>
        <row r="35">
          <cell r="B35">
            <v>65033586</v>
          </cell>
          <cell r="C35">
            <v>8467955</v>
          </cell>
          <cell r="D35">
            <v>4522310</v>
          </cell>
          <cell r="G35">
            <v>6803175.74</v>
          </cell>
          <cell r="H35">
            <v>1395381.17</v>
          </cell>
          <cell r="I35">
            <v>30.85549575327653</v>
          </cell>
          <cell r="J35">
            <v>-3126928.83</v>
          </cell>
          <cell r="K35">
            <v>80.34024436832742</v>
          </cell>
          <cell r="L35">
            <v>-1664779.2599999998</v>
          </cell>
        </row>
        <row r="36">
          <cell r="B36">
            <v>8020900</v>
          </cell>
          <cell r="C36">
            <v>959605</v>
          </cell>
          <cell r="D36">
            <v>503595</v>
          </cell>
          <cell r="G36">
            <v>709085.11</v>
          </cell>
          <cell r="H36">
            <v>140150.74</v>
          </cell>
          <cell r="I36">
            <v>27.830049940924752</v>
          </cell>
          <cell r="J36">
            <v>-363444.26</v>
          </cell>
          <cell r="K36">
            <v>73.89343636183638</v>
          </cell>
          <cell r="L36">
            <v>-250519.89</v>
          </cell>
        </row>
        <row r="37">
          <cell r="B37">
            <v>14978365</v>
          </cell>
          <cell r="C37">
            <v>2202769</v>
          </cell>
          <cell r="D37">
            <v>1281775</v>
          </cell>
          <cell r="G37">
            <v>1884424.95</v>
          </cell>
          <cell r="H37">
            <v>528309.24</v>
          </cell>
          <cell r="I37">
            <v>41.21700298414308</v>
          </cell>
          <cell r="J37">
            <v>-753465.76</v>
          </cell>
          <cell r="K37">
            <v>85.54800571462555</v>
          </cell>
          <cell r="L37">
            <v>-318344.05000000005</v>
          </cell>
        </row>
        <row r="38">
          <cell r="B38">
            <v>10174015</v>
          </cell>
          <cell r="C38">
            <v>1050587</v>
          </cell>
          <cell r="D38">
            <v>450378</v>
          </cell>
          <cell r="G38">
            <v>914903.06</v>
          </cell>
          <cell r="H38">
            <v>185070.1100000001</v>
          </cell>
          <cell r="I38">
            <v>41.092173685215556</v>
          </cell>
          <cell r="J38">
            <v>-265307.8899999999</v>
          </cell>
          <cell r="K38">
            <v>87.08494013346825</v>
          </cell>
          <cell r="L38">
            <v>-135683.93999999994</v>
          </cell>
        </row>
        <row r="39">
          <cell r="B39">
            <v>6196100</v>
          </cell>
          <cell r="C39">
            <v>656582</v>
          </cell>
          <cell r="D39">
            <v>328366</v>
          </cell>
          <cell r="G39">
            <v>871780.25</v>
          </cell>
          <cell r="H39">
            <v>86665.34999999998</v>
          </cell>
          <cell r="I39">
            <v>26.392912177265604</v>
          </cell>
          <cell r="J39">
            <v>-241700.65000000002</v>
          </cell>
          <cell r="K39">
            <v>132.77553298750192</v>
          </cell>
          <cell r="L39">
            <v>215198.25</v>
          </cell>
        </row>
        <row r="40">
          <cell r="B40">
            <v>7833012</v>
          </cell>
          <cell r="C40">
            <v>650513</v>
          </cell>
          <cell r="D40">
            <v>263879</v>
          </cell>
          <cell r="G40">
            <v>520598.73</v>
          </cell>
          <cell r="H40">
            <v>131707.01999999996</v>
          </cell>
          <cell r="I40">
            <v>49.911899014320944</v>
          </cell>
          <cell r="J40">
            <v>-132171.98000000004</v>
          </cell>
          <cell r="K40">
            <v>80.0289509971361</v>
          </cell>
          <cell r="L40">
            <v>-129914.27000000002</v>
          </cell>
        </row>
        <row r="41">
          <cell r="B41">
            <v>9313070</v>
          </cell>
          <cell r="C41">
            <v>931116</v>
          </cell>
          <cell r="D41">
            <v>468558</v>
          </cell>
          <cell r="G41">
            <v>679186.03</v>
          </cell>
          <cell r="H41">
            <v>160132.35000000003</v>
          </cell>
          <cell r="I41">
            <v>34.17556631196138</v>
          </cell>
          <cell r="J41">
            <v>-308425.64999999997</v>
          </cell>
          <cell r="K41">
            <v>72.94322404512434</v>
          </cell>
          <cell r="L41">
            <v>-251929.96999999997</v>
          </cell>
        </row>
        <row r="42">
          <cell r="B42">
            <v>5249812590</v>
          </cell>
          <cell r="C42">
            <v>758171943</v>
          </cell>
          <cell r="D42">
            <v>415374330</v>
          </cell>
          <cell r="G42">
            <v>589175884.55</v>
          </cell>
          <cell r="H42">
            <v>203831957.9900001</v>
          </cell>
          <cell r="I42">
            <v>49.071871627213966</v>
          </cell>
          <cell r="J42">
            <v>-209477855.81999993</v>
          </cell>
          <cell r="K42">
            <v>77.71006168055997</v>
          </cell>
          <cell r="L42">
            <v>-168996058.45000005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15.02.2016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15.02.2016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143264650</v>
      </c>
      <c r="D10" s="33">
        <f>'[1]вспомогат'!D10</f>
        <v>92201550</v>
      </c>
      <c r="E10" s="33">
        <f>'[1]вспомогат'!G10</f>
        <v>86844411.44</v>
      </c>
      <c r="F10" s="33">
        <f>'[1]вспомогат'!H10</f>
        <v>33064403.47</v>
      </c>
      <c r="G10" s="34">
        <f>'[1]вспомогат'!I10</f>
        <v>35.86100610022282</v>
      </c>
      <c r="H10" s="35">
        <f>'[1]вспомогат'!J10</f>
        <v>-59137146.53</v>
      </c>
      <c r="I10" s="36">
        <f>'[1]вспомогат'!K10</f>
        <v>60.61817164248124</v>
      </c>
      <c r="J10" s="37">
        <f>'[1]вспомогат'!L10</f>
        <v>-56420238.56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2377460000</v>
      </c>
      <c r="C12" s="33">
        <f>'[1]вспомогат'!C11</f>
        <v>363835000</v>
      </c>
      <c r="D12" s="38">
        <f>'[1]вспомогат'!D11</f>
        <v>190665000</v>
      </c>
      <c r="E12" s="33">
        <f>'[1]вспомогат'!G11</f>
        <v>295401474.82</v>
      </c>
      <c r="F12" s="38">
        <f>'[1]вспомогат'!H11</f>
        <v>105839631.16999999</v>
      </c>
      <c r="G12" s="39">
        <f>'[1]вспомогат'!I11</f>
        <v>55.51078130228411</v>
      </c>
      <c r="H12" s="35">
        <f>'[1]вспомогат'!J11</f>
        <v>-84825368.83000001</v>
      </c>
      <c r="I12" s="36">
        <f>'[1]вспомогат'!K11</f>
        <v>81.19105496172715</v>
      </c>
      <c r="J12" s="37">
        <f>'[1]вспомогат'!L11</f>
        <v>-68433525.18</v>
      </c>
    </row>
    <row r="13" spans="1:10" ht="12.75">
      <c r="A13" s="32" t="s">
        <v>15</v>
      </c>
      <c r="B13" s="33">
        <f>'[1]вспомогат'!B12</f>
        <v>189758400</v>
      </c>
      <c r="C13" s="33">
        <f>'[1]вспомогат'!C12</f>
        <v>25791280</v>
      </c>
      <c r="D13" s="38">
        <f>'[1]вспомогат'!D12</f>
        <v>13709747</v>
      </c>
      <c r="E13" s="33">
        <f>'[1]вспомогат'!G12</f>
        <v>24283449.08</v>
      </c>
      <c r="F13" s="38">
        <f>'[1]вспомогат'!H12</f>
        <v>8873120.269999998</v>
      </c>
      <c r="G13" s="39">
        <f>'[1]вспомогат'!I12</f>
        <v>64.72125466647924</v>
      </c>
      <c r="H13" s="35">
        <f>'[1]вспомогат'!J12</f>
        <v>-4836626.730000002</v>
      </c>
      <c r="I13" s="36">
        <f>'[1]вспомогат'!K12</f>
        <v>94.15371815590386</v>
      </c>
      <c r="J13" s="37">
        <f>'[1]вспомогат'!L12</f>
        <v>-1507830.9200000018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59027180</v>
      </c>
      <c r="D14" s="38">
        <f>'[1]вспомогат'!D13</f>
        <v>34257990</v>
      </c>
      <c r="E14" s="33">
        <f>'[1]вспомогат'!G13</f>
        <v>38163222.77</v>
      </c>
      <c r="F14" s="38">
        <f>'[1]вспомогат'!H13</f>
        <v>13106515.220000003</v>
      </c>
      <c r="G14" s="39">
        <f>'[1]вспомогат'!I13</f>
        <v>38.25827265405823</v>
      </c>
      <c r="H14" s="35">
        <f>'[1]вспомогат'!J13</f>
        <v>-21151474.779999997</v>
      </c>
      <c r="I14" s="36">
        <f>'[1]вспомогат'!K13</f>
        <v>64.65364391454919</v>
      </c>
      <c r="J14" s="37">
        <f>'[1]вспомогат'!L13</f>
        <v>-20863957.229999997</v>
      </c>
    </row>
    <row r="15" spans="1:10" ht="12.75">
      <c r="A15" s="32" t="s">
        <v>17</v>
      </c>
      <c r="B15" s="33">
        <f>'[1]вспомогат'!B14</f>
        <v>270485000</v>
      </c>
      <c r="C15" s="33">
        <f>'[1]вспомогат'!C14</f>
        <v>39237000</v>
      </c>
      <c r="D15" s="38">
        <f>'[1]вспомогат'!D14</f>
        <v>19665000</v>
      </c>
      <c r="E15" s="33">
        <f>'[1]вспомогат'!G14</f>
        <v>30990084.67</v>
      </c>
      <c r="F15" s="38">
        <f>'[1]вспомогат'!H14</f>
        <v>9912718.850000001</v>
      </c>
      <c r="G15" s="39">
        <f>'[1]вспомогат'!I14</f>
        <v>50.407927027714216</v>
      </c>
      <c r="H15" s="35">
        <f>'[1]вспомогат'!J14</f>
        <v>-9752281.149999999</v>
      </c>
      <c r="I15" s="36">
        <f>'[1]вспомогат'!K14</f>
        <v>78.98178930601219</v>
      </c>
      <c r="J15" s="37">
        <f>'[1]вспомогат'!L14</f>
        <v>-8246915.329999998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5841750</v>
      </c>
      <c r="D16" s="38">
        <f>'[1]вспомогат'!D15</f>
        <v>3217750</v>
      </c>
      <c r="E16" s="33">
        <f>'[1]вспомогат'!G15</f>
        <v>4473924.77</v>
      </c>
      <c r="F16" s="38">
        <f>'[1]вспомогат'!H15</f>
        <v>1464230.0299999993</v>
      </c>
      <c r="G16" s="39">
        <f>'[1]вспомогат'!I15</f>
        <v>45.50477911584179</v>
      </c>
      <c r="H16" s="35">
        <f>'[1]вспомогат'!J15</f>
        <v>-1753519.9700000007</v>
      </c>
      <c r="I16" s="36">
        <f>'[1]вспомогат'!K15</f>
        <v>76.5853514785809</v>
      </c>
      <c r="J16" s="37">
        <f>'[1]вспомогат'!L15</f>
        <v>-1367825.2300000004</v>
      </c>
    </row>
    <row r="17" spans="1:10" ht="18" customHeight="1">
      <c r="A17" s="40" t="s">
        <v>19</v>
      </c>
      <c r="B17" s="41">
        <f>SUM(B12:B16)</f>
        <v>3211318986</v>
      </c>
      <c r="C17" s="41">
        <f>SUM(C12:C16)</f>
        <v>493732210</v>
      </c>
      <c r="D17" s="41">
        <f>SUM(D12:D16)</f>
        <v>261515487</v>
      </c>
      <c r="E17" s="41">
        <f>SUM(E12:E16)</f>
        <v>393312156.10999995</v>
      </c>
      <c r="F17" s="41">
        <f>SUM(F12:F16)</f>
        <v>139196215.54</v>
      </c>
      <c r="G17" s="42">
        <f>F17/D17*100</f>
        <v>53.2267580542945</v>
      </c>
      <c r="H17" s="41">
        <f>SUM(H12:H16)</f>
        <v>-122319271.46000001</v>
      </c>
      <c r="I17" s="43">
        <f>E17/C17*100</f>
        <v>79.66102841659854</v>
      </c>
      <c r="J17" s="41">
        <f>SUM(J12:J16)</f>
        <v>-100420053.89000002</v>
      </c>
    </row>
    <row r="18" spans="1:10" ht="20.25" customHeight="1">
      <c r="A18" s="32" t="s">
        <v>20</v>
      </c>
      <c r="B18" s="44">
        <f>'[1]вспомогат'!B16</f>
        <v>33521563</v>
      </c>
      <c r="C18" s="44">
        <f>'[1]вспомогат'!C16</f>
        <v>4448886</v>
      </c>
      <c r="D18" s="45">
        <f>'[1]вспомогат'!D16</f>
        <v>2283435</v>
      </c>
      <c r="E18" s="44">
        <f>'[1]вспомогат'!G16</f>
        <v>3028603.05</v>
      </c>
      <c r="F18" s="45">
        <f>'[1]вспомогат'!H16</f>
        <v>841844.0599999996</v>
      </c>
      <c r="G18" s="46">
        <f>'[1]вспомогат'!I16</f>
        <v>36.867441376697805</v>
      </c>
      <c r="H18" s="47">
        <f>'[1]вспомогат'!J16</f>
        <v>-1441590.9400000004</v>
      </c>
      <c r="I18" s="48">
        <f>'[1]вспомогат'!K16</f>
        <v>68.07553733676251</v>
      </c>
      <c r="J18" s="49">
        <f>'[1]вспомогат'!L16</f>
        <v>-1420282.9500000002</v>
      </c>
    </row>
    <row r="19" spans="1:10" ht="12.75">
      <c r="A19" s="32" t="s">
        <v>21</v>
      </c>
      <c r="B19" s="33">
        <f>'[1]вспомогат'!B17</f>
        <v>130987670</v>
      </c>
      <c r="C19" s="33">
        <f>'[1]вспомогат'!C17</f>
        <v>17767864</v>
      </c>
      <c r="D19" s="38">
        <f>'[1]вспомогат'!D17</f>
        <v>9192555</v>
      </c>
      <c r="E19" s="33">
        <f>'[1]вспомогат'!G17</f>
        <v>17052270.83</v>
      </c>
      <c r="F19" s="38">
        <f>'[1]вспомогат'!H17</f>
        <v>5473609.319999998</v>
      </c>
      <c r="G19" s="39">
        <f>'[1]вспомогат'!I17</f>
        <v>59.54393876348848</v>
      </c>
      <c r="H19" s="35">
        <f>'[1]вспомогат'!J17</f>
        <v>-3718945.6800000016</v>
      </c>
      <c r="I19" s="36">
        <f>'[1]вспомогат'!K17</f>
        <v>95.97254250707905</v>
      </c>
      <c r="J19" s="37">
        <f>'[1]вспомогат'!L17</f>
        <v>-715593.1700000018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1787680</v>
      </c>
      <c r="D20" s="38">
        <f>'[1]вспомогат'!D18</f>
        <v>885440</v>
      </c>
      <c r="E20" s="33">
        <f>'[1]вспомогат'!G18</f>
        <v>1768101.22</v>
      </c>
      <c r="F20" s="38">
        <f>'[1]вспомогат'!H18</f>
        <v>216553.83000000007</v>
      </c>
      <c r="G20" s="39">
        <f>'[1]вспомогат'!I18</f>
        <v>24.457199810263834</v>
      </c>
      <c r="H20" s="35">
        <f>'[1]вспомогат'!J18</f>
        <v>-668886.1699999999</v>
      </c>
      <c r="I20" s="36">
        <f>'[1]вспомогат'!K18</f>
        <v>98.90479392284972</v>
      </c>
      <c r="J20" s="37">
        <f>'[1]вспомогат'!L18</f>
        <v>-19578.780000000028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990673</v>
      </c>
      <c r="D21" s="38">
        <f>'[1]вспомогат'!D19</f>
        <v>488954</v>
      </c>
      <c r="E21" s="33">
        <f>'[1]вспомогат'!G19</f>
        <v>1101468.44</v>
      </c>
      <c r="F21" s="38">
        <f>'[1]вспомогат'!H19</f>
        <v>368434.86</v>
      </c>
      <c r="G21" s="39">
        <f>'[1]вспомогат'!I19</f>
        <v>75.35164044061405</v>
      </c>
      <c r="H21" s="35">
        <f>'[1]вспомогат'!J19</f>
        <v>-120519.14000000001</v>
      </c>
      <c r="I21" s="36">
        <f>'[1]вспомогат'!K19</f>
        <v>111.18385582326357</v>
      </c>
      <c r="J21" s="37">
        <f>'[1]вспомогат'!L19</f>
        <v>110795.43999999994</v>
      </c>
    </row>
    <row r="22" spans="1:10" ht="12.75">
      <c r="A22" s="32" t="s">
        <v>24</v>
      </c>
      <c r="B22" s="33">
        <f>'[1]вспомогат'!B20</f>
        <v>70080142</v>
      </c>
      <c r="C22" s="33">
        <f>'[1]вспомогат'!C20</f>
        <v>7609157</v>
      </c>
      <c r="D22" s="38">
        <f>'[1]вспомогат'!D20</f>
        <v>3835080</v>
      </c>
      <c r="E22" s="33">
        <f>'[1]вспомогат'!G20</f>
        <v>7814429.28</v>
      </c>
      <c r="F22" s="38">
        <f>'[1]вспомогат'!H20</f>
        <v>2567537.6400000006</v>
      </c>
      <c r="G22" s="39">
        <f>'[1]вспомогат'!I20</f>
        <v>66.94873744485123</v>
      </c>
      <c r="H22" s="35">
        <f>'[1]вспомогат'!J20</f>
        <v>-1267542.3599999994</v>
      </c>
      <c r="I22" s="36">
        <f>'[1]вспомогат'!K20</f>
        <v>102.69770067827488</v>
      </c>
      <c r="J22" s="37">
        <f>'[1]вспомогат'!L20</f>
        <v>205272.28000000026</v>
      </c>
    </row>
    <row r="23" spans="1:10" ht="12.75">
      <c r="A23" s="32" t="s">
        <v>25</v>
      </c>
      <c r="B23" s="33">
        <f>'[1]вспомогат'!B21</f>
        <v>53492130</v>
      </c>
      <c r="C23" s="33">
        <f>'[1]вспомогат'!C21</f>
        <v>6626110</v>
      </c>
      <c r="D23" s="38">
        <f>'[1]вспомогат'!D21</f>
        <v>3394560</v>
      </c>
      <c r="E23" s="33">
        <f>'[1]вспомогат'!G21</f>
        <v>5681764.97</v>
      </c>
      <c r="F23" s="38">
        <f>'[1]вспомогат'!H21</f>
        <v>2091074.96</v>
      </c>
      <c r="G23" s="39">
        <f>'[1]вспомогат'!I21</f>
        <v>61.60076593137255</v>
      </c>
      <c r="H23" s="35">
        <f>'[1]вспомогат'!J21</f>
        <v>-1303485.04</v>
      </c>
      <c r="I23" s="36">
        <f>'[1]вспомогат'!K21</f>
        <v>85.74812325783905</v>
      </c>
      <c r="J23" s="37">
        <f>'[1]вспомогат'!L21</f>
        <v>-944345.0300000003</v>
      </c>
    </row>
    <row r="24" spans="1:10" ht="12.75">
      <c r="A24" s="32" t="s">
        <v>26</v>
      </c>
      <c r="B24" s="33">
        <f>'[1]вспомогат'!B22</f>
        <v>66304683</v>
      </c>
      <c r="C24" s="33">
        <f>'[1]вспомогат'!C22</f>
        <v>9279227</v>
      </c>
      <c r="D24" s="38">
        <f>'[1]вспомогат'!D22</f>
        <v>5425505</v>
      </c>
      <c r="E24" s="33">
        <f>'[1]вспомогат'!G22</f>
        <v>8945089.29</v>
      </c>
      <c r="F24" s="38">
        <f>'[1]вспомогат'!H22</f>
        <v>2939819.5199999996</v>
      </c>
      <c r="G24" s="39">
        <f>'[1]вспомогат'!I22</f>
        <v>54.185177600979074</v>
      </c>
      <c r="H24" s="35">
        <f>'[1]вспомогат'!J22</f>
        <v>-2485685.4800000004</v>
      </c>
      <c r="I24" s="36">
        <f>'[1]вспомогат'!K22</f>
        <v>96.39907817752491</v>
      </c>
      <c r="J24" s="37">
        <f>'[1]вспомогат'!L22</f>
        <v>-334137.7100000009</v>
      </c>
    </row>
    <row r="25" spans="1:10" ht="12.75">
      <c r="A25" s="32" t="s">
        <v>27</v>
      </c>
      <c r="B25" s="33">
        <f>'[1]вспомогат'!B23</f>
        <v>35914300</v>
      </c>
      <c r="C25" s="33">
        <f>'[1]вспомогат'!C23</f>
        <v>4143700</v>
      </c>
      <c r="D25" s="38">
        <f>'[1]вспомогат'!D23</f>
        <v>1984300</v>
      </c>
      <c r="E25" s="33">
        <f>'[1]вспомогат'!G23</f>
        <v>3847902.09</v>
      </c>
      <c r="F25" s="38">
        <f>'[1]вспомогат'!H23</f>
        <v>964971.4899999998</v>
      </c>
      <c r="G25" s="39">
        <f>'[1]вспомогат'!I23</f>
        <v>48.63032253187521</v>
      </c>
      <c r="H25" s="35">
        <f>'[1]вспомогат'!J23</f>
        <v>-1019328.5100000002</v>
      </c>
      <c r="I25" s="36">
        <f>'[1]вспомогат'!K23</f>
        <v>92.86150276323093</v>
      </c>
      <c r="J25" s="37">
        <f>'[1]вспомогат'!L23</f>
        <v>-295797.91000000015</v>
      </c>
    </row>
    <row r="26" spans="1:10" ht="12.75">
      <c r="A26" s="32" t="s">
        <v>28</v>
      </c>
      <c r="B26" s="33">
        <f>'[1]вспомогат'!B24</f>
        <v>20393928</v>
      </c>
      <c r="C26" s="33">
        <f>'[1]вспомогат'!C24</f>
        <v>2372818</v>
      </c>
      <c r="D26" s="38">
        <f>'[1]вспомогат'!D24</f>
        <v>1075258</v>
      </c>
      <c r="E26" s="33">
        <f>'[1]вспомогат'!G24</f>
        <v>2299884.63</v>
      </c>
      <c r="F26" s="38">
        <f>'[1]вспомогат'!H24</f>
        <v>650475.71</v>
      </c>
      <c r="G26" s="39">
        <f>'[1]вспомогат'!I24</f>
        <v>60.49484960818705</v>
      </c>
      <c r="H26" s="35">
        <f>'[1]вспомогат'!J24</f>
        <v>-424782.29000000004</v>
      </c>
      <c r="I26" s="36">
        <f>'[1]вспомогат'!K24</f>
        <v>96.9262973392818</v>
      </c>
      <c r="J26" s="37">
        <f>'[1]вспомогат'!L24</f>
        <v>-72933.37000000011</v>
      </c>
    </row>
    <row r="27" spans="1:10" ht="12.75">
      <c r="A27" s="32" t="s">
        <v>29</v>
      </c>
      <c r="B27" s="33">
        <f>'[1]вспомогат'!B25</f>
        <v>59021940</v>
      </c>
      <c r="C27" s="33">
        <f>'[1]вспомогат'!C25</f>
        <v>8270240</v>
      </c>
      <c r="D27" s="38">
        <f>'[1]вспомогат'!D25</f>
        <v>3775170</v>
      </c>
      <c r="E27" s="33">
        <f>'[1]вспомогат'!G25</f>
        <v>8059954.4</v>
      </c>
      <c r="F27" s="38">
        <f>'[1]вспомогат'!H25</f>
        <v>1728128.6100000003</v>
      </c>
      <c r="G27" s="39">
        <f>'[1]вспомогат'!I25</f>
        <v>45.776179880641145</v>
      </c>
      <c r="H27" s="35">
        <f>'[1]вспомогат'!J25</f>
        <v>-2047041.3899999997</v>
      </c>
      <c r="I27" s="36">
        <f>'[1]вспомогат'!K25</f>
        <v>97.45732167385711</v>
      </c>
      <c r="J27" s="37">
        <f>'[1]вспомогат'!L25</f>
        <v>-210285.59999999963</v>
      </c>
    </row>
    <row r="28" spans="1:10" ht="12.75">
      <c r="A28" s="32" t="s">
        <v>30</v>
      </c>
      <c r="B28" s="33">
        <f>'[1]вспомогат'!B26</f>
        <v>36390660</v>
      </c>
      <c r="C28" s="33">
        <f>'[1]вспомогат'!C26</f>
        <v>3918142</v>
      </c>
      <c r="D28" s="38">
        <f>'[1]вспомогат'!D26</f>
        <v>2088087</v>
      </c>
      <c r="E28" s="33">
        <f>'[1]вспомогат'!G26</f>
        <v>3761230.45</v>
      </c>
      <c r="F28" s="38">
        <f>'[1]вспомогат'!H26</f>
        <v>1222068.77</v>
      </c>
      <c r="G28" s="39">
        <f>'[1]вспомогат'!I26</f>
        <v>58.52575922363388</v>
      </c>
      <c r="H28" s="35">
        <f>'[1]вспомогат'!J26</f>
        <v>-866018.23</v>
      </c>
      <c r="I28" s="36">
        <f>'[1]вспомогат'!K26</f>
        <v>95.99525616988869</v>
      </c>
      <c r="J28" s="37">
        <f>'[1]вспомогат'!L26</f>
        <v>-156911.5499999998</v>
      </c>
    </row>
    <row r="29" spans="1:10" ht="12.75">
      <c r="A29" s="32" t="s">
        <v>31</v>
      </c>
      <c r="B29" s="33">
        <f>'[1]вспомогат'!B27</f>
        <v>26200050</v>
      </c>
      <c r="C29" s="33">
        <f>'[1]вспомогат'!C27</f>
        <v>2416091</v>
      </c>
      <c r="D29" s="38">
        <f>'[1]вспомогат'!D27</f>
        <v>1165387</v>
      </c>
      <c r="E29" s="33">
        <f>'[1]вспомогат'!G27</f>
        <v>2519071.59</v>
      </c>
      <c r="F29" s="38">
        <f>'[1]вспомогат'!H27</f>
        <v>732302.9099999999</v>
      </c>
      <c r="G29" s="39">
        <f>'[1]вспомогат'!I27</f>
        <v>62.8377448864626</v>
      </c>
      <c r="H29" s="35">
        <f>'[1]вспомогат'!J27</f>
        <v>-433084.0900000001</v>
      </c>
      <c r="I29" s="36">
        <f>'[1]вспомогат'!K27</f>
        <v>104.262281097856</v>
      </c>
      <c r="J29" s="37">
        <f>'[1]вспомогат'!L27</f>
        <v>102980.58999999985</v>
      </c>
    </row>
    <row r="30" spans="1:10" ht="12.75">
      <c r="A30" s="32" t="s">
        <v>32</v>
      </c>
      <c r="B30" s="33">
        <f>'[1]вспомогат'!B28</f>
        <v>47316097</v>
      </c>
      <c r="C30" s="33">
        <f>'[1]вспомогат'!C28</f>
        <v>5729413</v>
      </c>
      <c r="D30" s="38">
        <f>'[1]вспомогат'!D28</f>
        <v>2976117</v>
      </c>
      <c r="E30" s="33">
        <f>'[1]вспомогат'!G28</f>
        <v>5050449.01</v>
      </c>
      <c r="F30" s="38">
        <f>'[1]вспомогат'!H28</f>
        <v>1576072.3399999999</v>
      </c>
      <c r="G30" s="39">
        <f>'[1]вспомогат'!I28</f>
        <v>52.95733803476139</v>
      </c>
      <c r="H30" s="35">
        <f>'[1]вспомогат'!J28</f>
        <v>-1400044.6600000001</v>
      </c>
      <c r="I30" s="36">
        <f>'[1]вспомогат'!K28</f>
        <v>88.1495017028795</v>
      </c>
      <c r="J30" s="37">
        <f>'[1]вспомогат'!L28</f>
        <v>-678963.9900000002</v>
      </c>
    </row>
    <row r="31" spans="1:10" ht="12.75">
      <c r="A31" s="32" t="s">
        <v>33</v>
      </c>
      <c r="B31" s="33">
        <f>'[1]вспомогат'!B29</f>
        <v>74353461</v>
      </c>
      <c r="C31" s="33">
        <f>'[1]вспомогат'!C29</f>
        <v>12831797</v>
      </c>
      <c r="D31" s="38">
        <f>'[1]вспомогат'!D29</f>
        <v>6185641</v>
      </c>
      <c r="E31" s="33">
        <f>'[1]вспомогат'!G29</f>
        <v>10105793.29</v>
      </c>
      <c r="F31" s="38">
        <f>'[1]вспомогат'!H29</f>
        <v>3395164.3599999994</v>
      </c>
      <c r="G31" s="39">
        <f>'[1]вспомогат'!I29</f>
        <v>54.887833936693056</v>
      </c>
      <c r="H31" s="35">
        <f>'[1]вспомогат'!J29</f>
        <v>-2790476.6400000006</v>
      </c>
      <c r="I31" s="36">
        <f>'[1]вспомогат'!K29</f>
        <v>78.75586942343304</v>
      </c>
      <c r="J31" s="37">
        <f>'[1]вспомогат'!L29</f>
        <v>-2726003.710000001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3740064</v>
      </c>
      <c r="D32" s="38">
        <f>'[1]вспомогат'!D30</f>
        <v>1939698</v>
      </c>
      <c r="E32" s="33">
        <f>'[1]вспомогат'!G30</f>
        <v>3990578.18</v>
      </c>
      <c r="F32" s="38">
        <f>'[1]вспомогат'!H30</f>
        <v>1143218.79</v>
      </c>
      <c r="G32" s="39">
        <f>'[1]вспомогат'!I30</f>
        <v>58.93797848943495</v>
      </c>
      <c r="H32" s="35">
        <f>'[1]вспомогат'!J30</f>
        <v>-796479.21</v>
      </c>
      <c r="I32" s="36">
        <f>'[1]вспомогат'!K30</f>
        <v>106.6981254866227</v>
      </c>
      <c r="J32" s="37">
        <f>'[1]вспомогат'!L30</f>
        <v>250514.18000000017</v>
      </c>
    </row>
    <row r="33" spans="1:10" ht="12.75">
      <c r="A33" s="32" t="s">
        <v>35</v>
      </c>
      <c r="B33" s="33">
        <f>'[1]вспомогат'!B31</f>
        <v>43158763</v>
      </c>
      <c r="C33" s="33">
        <f>'[1]вспомогат'!C31</f>
        <v>5835543</v>
      </c>
      <c r="D33" s="38">
        <f>'[1]вспомогат'!D31</f>
        <v>2546983</v>
      </c>
      <c r="E33" s="33">
        <f>'[1]вспомогат'!G31</f>
        <v>4362879.08</v>
      </c>
      <c r="F33" s="38">
        <f>'[1]вспомогат'!H31</f>
        <v>1364932.06</v>
      </c>
      <c r="G33" s="39">
        <f>'[1]вспомогат'!I31</f>
        <v>53.590151956255696</v>
      </c>
      <c r="H33" s="35">
        <f>'[1]вспомогат'!J31</f>
        <v>-1182050.94</v>
      </c>
      <c r="I33" s="36">
        <f>'[1]вспомогат'!K31</f>
        <v>74.76389223762038</v>
      </c>
      <c r="J33" s="37">
        <f>'[1]вспомогат'!L31</f>
        <v>-1472663.92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1777652</v>
      </c>
      <c r="D34" s="38">
        <f>'[1]вспомогат'!D32</f>
        <v>965035</v>
      </c>
      <c r="E34" s="33">
        <f>'[1]вспомогат'!G32</f>
        <v>1406309.03</v>
      </c>
      <c r="F34" s="38">
        <f>'[1]вспомогат'!H32</f>
        <v>369238.73</v>
      </c>
      <c r="G34" s="39">
        <f>'[1]вспомогат'!I32</f>
        <v>38.261693099214014</v>
      </c>
      <c r="H34" s="35">
        <f>'[1]вспомогат'!J32</f>
        <v>-595796.27</v>
      </c>
      <c r="I34" s="36">
        <f>'[1]вспомогат'!K32</f>
        <v>79.11048000396028</v>
      </c>
      <c r="J34" s="37">
        <f>'[1]вспомогат'!L32</f>
        <v>-371342.97</v>
      </c>
    </row>
    <row r="35" spans="1:10" ht="12.75">
      <c r="A35" s="32" t="s">
        <v>37</v>
      </c>
      <c r="B35" s="33">
        <f>'[1]вспомогат'!B33</f>
        <v>31965567</v>
      </c>
      <c r="C35" s="33">
        <f>'[1]вспомогат'!C33</f>
        <v>3581919</v>
      </c>
      <c r="D35" s="38">
        <f>'[1]вспомогат'!D33</f>
        <v>1944142</v>
      </c>
      <c r="E35" s="33">
        <f>'[1]вспомогат'!G33</f>
        <v>3162336.88</v>
      </c>
      <c r="F35" s="38">
        <f>'[1]вспомогат'!H33</f>
        <v>747096.75</v>
      </c>
      <c r="G35" s="39">
        <f>'[1]вспомогат'!I33</f>
        <v>38.42809578724188</v>
      </c>
      <c r="H35" s="35">
        <f>'[1]вспомогат'!J33</f>
        <v>-1197045.25</v>
      </c>
      <c r="I35" s="36">
        <f>'[1]вспомогат'!K33</f>
        <v>88.28610808898804</v>
      </c>
      <c r="J35" s="37">
        <f>'[1]вспомогат'!L33</f>
        <v>-419582.1200000001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3128980</v>
      </c>
      <c r="D36" s="38">
        <f>'[1]вспомогат'!D34</f>
        <v>1687085</v>
      </c>
      <c r="E36" s="33">
        <f>'[1]вспомогат'!G34</f>
        <v>2678047.42</v>
      </c>
      <c r="F36" s="38">
        <f>'[1]вспомогат'!H34</f>
        <v>551378.29</v>
      </c>
      <c r="G36" s="39">
        <f>'[1]вспомогат'!I34</f>
        <v>32.682306463515474</v>
      </c>
      <c r="H36" s="35">
        <f>'[1]вспомогат'!J34</f>
        <v>-1135706.71</v>
      </c>
      <c r="I36" s="36">
        <f>'[1]вспомогат'!K34</f>
        <v>85.58851191122986</v>
      </c>
      <c r="J36" s="37">
        <f>'[1]вспомогат'!L34</f>
        <v>-450932.5800000001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8467955</v>
      </c>
      <c r="D37" s="38">
        <f>'[1]вспомогат'!D35</f>
        <v>4522310</v>
      </c>
      <c r="E37" s="33">
        <f>'[1]вспомогат'!G35</f>
        <v>6803175.74</v>
      </c>
      <c r="F37" s="38">
        <f>'[1]вспомогат'!H35</f>
        <v>1395381.17</v>
      </c>
      <c r="G37" s="39">
        <f>'[1]вспомогат'!I35</f>
        <v>30.85549575327653</v>
      </c>
      <c r="H37" s="35">
        <f>'[1]вспомогат'!J35</f>
        <v>-3126928.83</v>
      </c>
      <c r="I37" s="36">
        <f>'[1]вспомогат'!K35</f>
        <v>80.34024436832742</v>
      </c>
      <c r="J37" s="37">
        <f>'[1]вспомогат'!L35</f>
        <v>-1664779.2599999998</v>
      </c>
    </row>
    <row r="38" spans="1:10" ht="18.75" customHeight="1">
      <c r="A38" s="50" t="s">
        <v>40</v>
      </c>
      <c r="B38" s="41">
        <f>SUM(B18:B37)</f>
        <v>901549267</v>
      </c>
      <c r="C38" s="41">
        <f>SUM(C18:C37)</f>
        <v>114723911</v>
      </c>
      <c r="D38" s="41">
        <f>SUM(D18:D37)</f>
        <v>58360742</v>
      </c>
      <c r="E38" s="41">
        <f>SUM(E18:E37)</f>
        <v>103439338.87000002</v>
      </c>
      <c r="F38" s="41">
        <f>SUM(F18:F37)</f>
        <v>30339304.169999994</v>
      </c>
      <c r="G38" s="42">
        <f>F38/D38*100</f>
        <v>51.985809519008505</v>
      </c>
      <c r="H38" s="41">
        <f>SUM(H18:H37)</f>
        <v>-28021437.830000006</v>
      </c>
      <c r="I38" s="43">
        <f>E38/C38*100</f>
        <v>90.16371388349899</v>
      </c>
      <c r="J38" s="41">
        <f>SUM(J18:J37)</f>
        <v>-11284572.130000006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959605</v>
      </c>
      <c r="D39" s="38">
        <f>'[1]вспомогат'!D36</f>
        <v>503595</v>
      </c>
      <c r="E39" s="33">
        <f>'[1]вспомогат'!G36</f>
        <v>709085.11</v>
      </c>
      <c r="F39" s="38">
        <f>'[1]вспомогат'!H36</f>
        <v>140150.74</v>
      </c>
      <c r="G39" s="39">
        <f>'[1]вспомогат'!I36</f>
        <v>27.830049940924752</v>
      </c>
      <c r="H39" s="35">
        <f>'[1]вспомогат'!J36</f>
        <v>-363444.26</v>
      </c>
      <c r="I39" s="36">
        <f>'[1]вспомогат'!K36</f>
        <v>73.89343636183638</v>
      </c>
      <c r="J39" s="37">
        <f>'[1]вспомогат'!L36</f>
        <v>-250519.89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2202769</v>
      </c>
      <c r="D40" s="38">
        <f>'[1]вспомогат'!D37</f>
        <v>1281775</v>
      </c>
      <c r="E40" s="33">
        <f>'[1]вспомогат'!G37</f>
        <v>1884424.95</v>
      </c>
      <c r="F40" s="38">
        <f>'[1]вспомогат'!H37</f>
        <v>528309.24</v>
      </c>
      <c r="G40" s="39">
        <f>'[1]вспомогат'!I37</f>
        <v>41.21700298414308</v>
      </c>
      <c r="H40" s="35">
        <f>'[1]вспомогат'!J37</f>
        <v>-753465.76</v>
      </c>
      <c r="I40" s="36">
        <f>'[1]вспомогат'!K37</f>
        <v>85.54800571462555</v>
      </c>
      <c r="J40" s="37">
        <f>'[1]вспомогат'!L37</f>
        <v>-318344.05000000005</v>
      </c>
    </row>
    <row r="41" spans="1:10" ht="12.75" customHeight="1">
      <c r="A41" s="51" t="s">
        <v>43</v>
      </c>
      <c r="B41" s="33">
        <f>'[1]вспомогат'!B38</f>
        <v>10174015</v>
      </c>
      <c r="C41" s="33">
        <f>'[1]вспомогат'!C38</f>
        <v>1050587</v>
      </c>
      <c r="D41" s="38">
        <f>'[1]вспомогат'!D38</f>
        <v>450378</v>
      </c>
      <c r="E41" s="33">
        <f>'[1]вспомогат'!G38</f>
        <v>914903.06</v>
      </c>
      <c r="F41" s="38">
        <f>'[1]вспомогат'!H38</f>
        <v>185070.1100000001</v>
      </c>
      <c r="G41" s="39">
        <f>'[1]вспомогат'!I38</f>
        <v>41.092173685215556</v>
      </c>
      <c r="H41" s="35">
        <f>'[1]вспомогат'!J38</f>
        <v>-265307.8899999999</v>
      </c>
      <c r="I41" s="36">
        <f>'[1]вспомогат'!K38</f>
        <v>87.08494013346825</v>
      </c>
      <c r="J41" s="37">
        <f>'[1]вспомогат'!L38</f>
        <v>-135683.93999999994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656582</v>
      </c>
      <c r="D42" s="38">
        <f>'[1]вспомогат'!D39</f>
        <v>328366</v>
      </c>
      <c r="E42" s="33">
        <f>'[1]вспомогат'!G39</f>
        <v>871780.25</v>
      </c>
      <c r="F42" s="38">
        <f>'[1]вспомогат'!H39</f>
        <v>86665.34999999998</v>
      </c>
      <c r="G42" s="39">
        <f>'[1]вспомогат'!I39</f>
        <v>26.392912177265604</v>
      </c>
      <c r="H42" s="35">
        <f>'[1]вспомогат'!J39</f>
        <v>-241700.65000000002</v>
      </c>
      <c r="I42" s="36">
        <f>'[1]вспомогат'!K39</f>
        <v>132.77553298750192</v>
      </c>
      <c r="J42" s="37">
        <f>'[1]вспомогат'!L39</f>
        <v>215198.25</v>
      </c>
    </row>
    <row r="43" spans="1:10" ht="12" customHeight="1">
      <c r="A43" s="51" t="s">
        <v>45</v>
      </c>
      <c r="B43" s="33">
        <f>'[1]вспомогат'!B40</f>
        <v>7833012</v>
      </c>
      <c r="C43" s="33">
        <f>'[1]вспомогат'!C40</f>
        <v>650513</v>
      </c>
      <c r="D43" s="38">
        <f>'[1]вспомогат'!D40</f>
        <v>263879</v>
      </c>
      <c r="E43" s="33">
        <f>'[1]вспомогат'!G40</f>
        <v>520598.73</v>
      </c>
      <c r="F43" s="38">
        <f>'[1]вспомогат'!H40</f>
        <v>131707.01999999996</v>
      </c>
      <c r="G43" s="39">
        <f>'[1]вспомогат'!I40</f>
        <v>49.911899014320944</v>
      </c>
      <c r="H43" s="35">
        <f>'[1]вспомогат'!J40</f>
        <v>-132171.98000000004</v>
      </c>
      <c r="I43" s="36">
        <f>'[1]вспомогат'!K40</f>
        <v>80.0289509971361</v>
      </c>
      <c r="J43" s="37">
        <f>'[1]вспомогат'!L40</f>
        <v>-129914.27000000002</v>
      </c>
    </row>
    <row r="44" spans="1:10" ht="14.25" customHeight="1">
      <c r="A44" s="51" t="s">
        <v>46</v>
      </c>
      <c r="B44" s="33">
        <f>'[1]вспомогат'!B41</f>
        <v>9313070</v>
      </c>
      <c r="C44" s="33">
        <f>'[1]вспомогат'!C41</f>
        <v>931116</v>
      </c>
      <c r="D44" s="38">
        <f>'[1]вспомогат'!D41</f>
        <v>468558</v>
      </c>
      <c r="E44" s="33">
        <f>'[1]вспомогат'!G41</f>
        <v>679186.03</v>
      </c>
      <c r="F44" s="38">
        <f>'[1]вспомогат'!H41</f>
        <v>160132.35000000003</v>
      </c>
      <c r="G44" s="39">
        <f>'[1]вспомогат'!I41</f>
        <v>34.17556631196138</v>
      </c>
      <c r="H44" s="35">
        <f>'[1]вспомогат'!J41</f>
        <v>-308425.64999999997</v>
      </c>
      <c r="I44" s="36">
        <f>'[1]вспомогат'!K41</f>
        <v>72.94322404512434</v>
      </c>
      <c r="J44" s="37">
        <f>'[1]вспомогат'!L41</f>
        <v>-251929.96999999997</v>
      </c>
    </row>
    <row r="45" spans="1:10" ht="15" customHeight="1">
      <c r="A45" s="50" t="s">
        <v>47</v>
      </c>
      <c r="B45" s="41">
        <f>SUM(B39:B44)</f>
        <v>56515462</v>
      </c>
      <c r="C45" s="41">
        <f>SUM(C39:C44)</f>
        <v>6451172</v>
      </c>
      <c r="D45" s="41">
        <f>SUM(D39:D44)</f>
        <v>3296551</v>
      </c>
      <c r="E45" s="41">
        <f>SUM(E39:E44)</f>
        <v>5579978.13</v>
      </c>
      <c r="F45" s="41">
        <f>SUM(F39:F44)</f>
        <v>1232034.81</v>
      </c>
      <c r="G45" s="42">
        <f>F45/D45*100</f>
        <v>37.3734490987702</v>
      </c>
      <c r="H45" s="41">
        <f>SUM(H39:H44)</f>
        <v>-2064516.19</v>
      </c>
      <c r="I45" s="43">
        <f>E45/C45*100</f>
        <v>86.49557212239884</v>
      </c>
      <c r="J45" s="41">
        <f>SUM(J39:J44)</f>
        <v>-871193.87</v>
      </c>
    </row>
    <row r="46" spans="1:10" ht="15.75" customHeight="1">
      <c r="A46" s="52" t="s">
        <v>48</v>
      </c>
      <c r="B46" s="53">
        <f>'[1]вспомогат'!B42</f>
        <v>5249812590</v>
      </c>
      <c r="C46" s="53">
        <f>'[1]вспомогат'!C42</f>
        <v>758171943</v>
      </c>
      <c r="D46" s="53">
        <f>'[1]вспомогат'!D42</f>
        <v>415374330</v>
      </c>
      <c r="E46" s="53">
        <f>'[1]вспомогат'!G42</f>
        <v>589175884.55</v>
      </c>
      <c r="F46" s="53">
        <f>'[1]вспомогат'!H42</f>
        <v>203831957.9900001</v>
      </c>
      <c r="G46" s="54">
        <f>'[1]вспомогат'!I42</f>
        <v>49.071871627213966</v>
      </c>
      <c r="H46" s="53">
        <f>'[1]вспомогат'!J42</f>
        <v>-209477855.81999993</v>
      </c>
      <c r="I46" s="54">
        <f>'[1]вспомогат'!K42</f>
        <v>77.71006168055997</v>
      </c>
      <c r="J46" s="53">
        <f>'[1]вспомогат'!L42</f>
        <v>-168996058.45000005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2016-02-16T05:55:04Z</dcterms:created>
  <dcterms:modified xsi:type="dcterms:W3CDTF">2016-02-16T05:55:25Z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