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'виконання'!$A$5:$J$49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<sst xmlns="http://schemas.openxmlformats.org/spreadsheetml/2006/main" count="54" uniqueCount="49">
  <si>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</si>
  <si>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</si>
  <si>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</si>
  <si>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</si>
  <si>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</si>
  <si>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</si>
  <si>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</si>
  <si>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</si>
  <si>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</si>
  <si>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</si>
  <si>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</si>
  <si>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</si>
  <si>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</si>
  <si>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</si>
  <si>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</si>
  <si>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</si>
  <si>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</si>
  <si>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</si>
  <si>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</si>
  <si>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</si>
  <si>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</si>
  <si>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</si>
  <si>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</si>
  <si>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</si>
  <si>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</si>
  <si>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</si>
  <si>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</si>
  <si>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</si>
  <si>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Куйбишевського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</si>
  <si>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</si>
  <si>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</si>
  <si>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</si>
  <si>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</si>
  <si>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</si>
  <si>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</si>
  <si>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</si>
  <si>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</si>
  <si>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</si>
  <si>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</si>
  <si>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</si>
  <si>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</si>
  <si>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отг. Берестівська (Бердянський район)</t>
  </si>
  <si>
    <t>бюджет отг. Веселівська (Веселівський район)</t>
  </si>
  <si>
    <t>бюджет отг. Комиш-Зорянська (Куйбишевський район)</t>
  </si>
  <si>
    <t>бюджет отг. Преображенська (Оріхівський район)</t>
  </si>
  <si>
    <t>бюджет отг. Смирновська (Куйбишевський район)</t>
  </si>
  <si>
    <t>бюджет отг. Чапаєвська (Пологівський район)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</si>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</sst>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0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1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1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33" fillId="31" borderId="8" applyNumberFormat="0" applyFont="0" applyAlignment="0" applyProtection="0"/>
    <xf numFmtId="9" fontId="33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NumberFormat="1" applyFont="1" applyFill="1" applyBorder="1" applyAlignment="1" applyProtection="1">
      <alignment/>
      <protection/>
    </xf>
    <xf numFmtId="3" fontId="31" fillId="0" borderId="0" xfId="0" applyNumberFormat="1" applyFont="1" applyFill="1" applyBorder="1" applyAlignment="1" applyProtection="1">
      <alignment/>
      <protection/>
    </xf>
    <xf numFmtId="164" fontId="31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2" fillId="0" borderId="0" xfId="0" applyNumberFormat="1" applyFont="1" applyFill="1" applyBorder="1" applyAlignment="1" applyProtection="1">
      <alignment/>
      <protection/>
    </xf>
    <xf numFmtId="0" fontId="32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12021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12.02.2016</v>
          </cell>
        </row>
        <row r="6">
          <cell r="G6" t="str">
            <v>Фактично надійшло на 12.02.2016</v>
          </cell>
        </row>
        <row r="8">
          <cell r="D8" t="str">
            <v>лютий</v>
          </cell>
          <cell r="H8" t="str">
            <v>за лютий</v>
          </cell>
          <cell r="I8" t="str">
            <v>за лютий</v>
          </cell>
          <cell r="K8" t="str">
            <v>за 2 місяці</v>
          </cell>
        </row>
        <row r="9">
          <cell r="B9" t="str">
            <v> рік </v>
          </cell>
          <cell r="C9" t="str">
            <v>2 міс.   </v>
          </cell>
        </row>
        <row r="10">
          <cell r="B10">
            <v>1080428875</v>
          </cell>
          <cell r="C10">
            <v>143264650</v>
          </cell>
          <cell r="D10">
            <v>92201550</v>
          </cell>
          <cell r="G10">
            <v>83614537.27</v>
          </cell>
          <cell r="H10">
            <v>29834529.299999997</v>
          </cell>
          <cell r="I10">
            <v>32.357947670077124</v>
          </cell>
          <cell r="J10">
            <v>-62367020.7</v>
          </cell>
          <cell r="K10">
            <v>58.36369074297113</v>
          </cell>
          <cell r="L10">
            <v>-59650112.730000004</v>
          </cell>
        </row>
        <row r="11">
          <cell r="B11">
            <v>2377460000</v>
          </cell>
          <cell r="C11">
            <v>363835000</v>
          </cell>
          <cell r="D11">
            <v>190665000</v>
          </cell>
          <cell r="G11">
            <v>284515142.94</v>
          </cell>
          <cell r="H11">
            <v>94953299.28999999</v>
          </cell>
          <cell r="I11">
            <v>49.80111677025148</v>
          </cell>
          <cell r="J11">
            <v>-95711700.71000001</v>
          </cell>
          <cell r="K11">
            <v>78.1989481330823</v>
          </cell>
          <cell r="L11">
            <v>-79319857.06</v>
          </cell>
        </row>
        <row r="12">
          <cell r="B12">
            <v>189758400</v>
          </cell>
          <cell r="C12">
            <v>25791280</v>
          </cell>
          <cell r="D12">
            <v>13709747</v>
          </cell>
          <cell r="G12">
            <v>22694913.78</v>
          </cell>
          <cell r="H12">
            <v>7284584.970000001</v>
          </cell>
          <cell r="I12">
            <v>53.134350108721925</v>
          </cell>
          <cell r="J12">
            <v>-6425162.029999999</v>
          </cell>
          <cell r="K12">
            <v>87.99452287749968</v>
          </cell>
          <cell r="L12">
            <v>-3096366.219999999</v>
          </cell>
        </row>
        <row r="13">
          <cell r="B13">
            <v>336915586</v>
          </cell>
          <cell r="C13">
            <v>59027180</v>
          </cell>
          <cell r="D13">
            <v>34257990</v>
          </cell>
          <cell r="G13">
            <v>37185917.48</v>
          </cell>
          <cell r="H13">
            <v>12129209.929999996</v>
          </cell>
          <cell r="I13">
            <v>35.40549206185183</v>
          </cell>
          <cell r="J13">
            <v>-22128780.070000004</v>
          </cell>
          <cell r="K13">
            <v>62.99795700895756</v>
          </cell>
          <cell r="L13">
            <v>-21841262.520000003</v>
          </cell>
        </row>
        <row r="14">
          <cell r="B14">
            <v>270485000</v>
          </cell>
          <cell r="C14">
            <v>39237000</v>
          </cell>
          <cell r="D14">
            <v>19665000</v>
          </cell>
          <cell r="G14">
            <v>29850421.25</v>
          </cell>
          <cell r="H14">
            <v>8773055.43</v>
          </cell>
          <cell r="I14">
            <v>44.61253714721586</v>
          </cell>
          <cell r="J14">
            <v>-10891944.57</v>
          </cell>
          <cell r="K14">
            <v>76.07722621505212</v>
          </cell>
          <cell r="L14">
            <v>-9386578.75</v>
          </cell>
        </row>
        <row r="15">
          <cell r="B15">
            <v>36700000</v>
          </cell>
          <cell r="C15">
            <v>5841750</v>
          </cell>
          <cell r="D15">
            <v>3217750</v>
          </cell>
          <cell r="G15">
            <v>4178463.04</v>
          </cell>
          <cell r="H15">
            <v>1168768.2999999998</v>
          </cell>
          <cell r="I15">
            <v>36.32253282573226</v>
          </cell>
          <cell r="J15">
            <v>-2048981.7000000002</v>
          </cell>
          <cell r="K15">
            <v>71.52759087602175</v>
          </cell>
          <cell r="L15">
            <v>-1663286.96</v>
          </cell>
        </row>
        <row r="16">
          <cell r="B16">
            <v>33521563</v>
          </cell>
          <cell r="C16">
            <v>4448886</v>
          </cell>
          <cell r="D16">
            <v>2283435</v>
          </cell>
          <cell r="G16">
            <v>2983760.74</v>
          </cell>
          <cell r="H16">
            <v>797001.75</v>
          </cell>
          <cell r="I16">
            <v>34.90363202806299</v>
          </cell>
          <cell r="J16">
            <v>-1486433.25</v>
          </cell>
          <cell r="K16">
            <v>67.06759265128395</v>
          </cell>
          <cell r="L16">
            <v>-1465125.2599999998</v>
          </cell>
        </row>
        <row r="17">
          <cell r="B17">
            <v>130987670</v>
          </cell>
          <cell r="C17">
            <v>17767864</v>
          </cell>
          <cell r="D17">
            <v>9192555</v>
          </cell>
          <cell r="G17">
            <v>16694673.4</v>
          </cell>
          <cell r="H17">
            <v>5116011.890000001</v>
          </cell>
          <cell r="I17">
            <v>55.65386217433566</v>
          </cell>
          <cell r="J17">
            <v>-4076543.1099999994</v>
          </cell>
          <cell r="K17">
            <v>93.95993463254784</v>
          </cell>
          <cell r="L17">
            <v>-1073190.5999999996</v>
          </cell>
        </row>
        <row r="18">
          <cell r="B18">
            <v>16163740</v>
          </cell>
          <cell r="C18">
            <v>1787680</v>
          </cell>
          <cell r="D18">
            <v>885440</v>
          </cell>
          <cell r="G18">
            <v>1739067.36</v>
          </cell>
          <cell r="H18">
            <v>187519.9700000002</v>
          </cell>
          <cell r="I18">
            <v>21.178167916516106</v>
          </cell>
          <cell r="J18">
            <v>-697920.0299999998</v>
          </cell>
          <cell r="K18">
            <v>97.2806855813121</v>
          </cell>
          <cell r="L18">
            <v>-48612.6399999999</v>
          </cell>
        </row>
        <row r="19">
          <cell r="B19">
            <v>11285802</v>
          </cell>
          <cell r="C19">
            <v>990673</v>
          </cell>
          <cell r="D19">
            <v>488954</v>
          </cell>
          <cell r="G19">
            <v>1075943.82</v>
          </cell>
          <cell r="H19">
            <v>342910.2400000001</v>
          </cell>
          <cell r="I19">
            <v>70.13139068296816</v>
          </cell>
          <cell r="J19">
            <v>-146043.7599999999</v>
          </cell>
          <cell r="K19">
            <v>108.60736287352132</v>
          </cell>
          <cell r="L19">
            <v>85270.82000000007</v>
          </cell>
        </row>
        <row r="20">
          <cell r="B20">
            <v>70080142</v>
          </cell>
          <cell r="C20">
            <v>7609157</v>
          </cell>
          <cell r="D20">
            <v>3835080</v>
          </cell>
          <cell r="G20">
            <v>7482746.17</v>
          </cell>
          <cell r="H20">
            <v>2235854.5300000003</v>
          </cell>
          <cell r="I20">
            <v>58.30007535696778</v>
          </cell>
          <cell r="J20">
            <v>-1599225.4699999997</v>
          </cell>
          <cell r="K20">
            <v>98.33870125166297</v>
          </cell>
          <cell r="L20">
            <v>-126410.83000000007</v>
          </cell>
        </row>
        <row r="21">
          <cell r="B21">
            <v>53492130</v>
          </cell>
          <cell r="C21">
            <v>6626110</v>
          </cell>
          <cell r="D21">
            <v>3394560</v>
          </cell>
          <cell r="G21">
            <v>5500856.36</v>
          </cell>
          <cell r="H21">
            <v>1910166.3500000006</v>
          </cell>
          <cell r="I21">
            <v>56.27139747124813</v>
          </cell>
          <cell r="J21">
            <v>-1484393.6499999994</v>
          </cell>
          <cell r="K21">
            <v>83.01788470158208</v>
          </cell>
          <cell r="L21">
            <v>-1125253.6399999997</v>
          </cell>
        </row>
        <row r="22">
          <cell r="B22">
            <v>66304683</v>
          </cell>
          <cell r="C22">
            <v>9279227</v>
          </cell>
          <cell r="D22">
            <v>5425505</v>
          </cell>
          <cell r="G22">
            <v>8233068.31</v>
          </cell>
          <cell r="H22">
            <v>2227798.54</v>
          </cell>
          <cell r="I22">
            <v>41.06158855258635</v>
          </cell>
          <cell r="J22">
            <v>-3197706.46</v>
          </cell>
          <cell r="K22">
            <v>88.72579914253633</v>
          </cell>
          <cell r="L22">
            <v>-1046158.6900000004</v>
          </cell>
        </row>
        <row r="23">
          <cell r="B23">
            <v>35914300</v>
          </cell>
          <cell r="C23">
            <v>4143700</v>
          </cell>
          <cell r="D23">
            <v>1984300</v>
          </cell>
          <cell r="G23">
            <v>3774621.52</v>
          </cell>
          <cell r="H23">
            <v>891690.9199999999</v>
          </cell>
          <cell r="I23">
            <v>44.937303835105574</v>
          </cell>
          <cell r="J23">
            <v>-1092609.08</v>
          </cell>
          <cell r="K23">
            <v>91.09302121292565</v>
          </cell>
          <cell r="L23">
            <v>-369078.48</v>
          </cell>
        </row>
        <row r="24">
          <cell r="B24">
            <v>20393928</v>
          </cell>
          <cell r="C24">
            <v>2372818</v>
          </cell>
          <cell r="D24">
            <v>1075258</v>
          </cell>
          <cell r="G24">
            <v>2233572.69</v>
          </cell>
          <cell r="H24">
            <v>584163.77</v>
          </cell>
          <cell r="I24">
            <v>54.327777147438105</v>
          </cell>
          <cell r="J24">
            <v>-491094.23</v>
          </cell>
          <cell r="K24">
            <v>94.13164810786162</v>
          </cell>
          <cell r="L24">
            <v>-139245.31000000006</v>
          </cell>
        </row>
        <row r="25">
          <cell r="B25">
            <v>59021940</v>
          </cell>
          <cell r="C25">
            <v>8270240</v>
          </cell>
          <cell r="D25">
            <v>3775170</v>
          </cell>
          <cell r="G25">
            <v>7971095.94</v>
          </cell>
          <cell r="H25">
            <v>1639270.1500000004</v>
          </cell>
          <cell r="I25">
            <v>43.42241938773619</v>
          </cell>
          <cell r="J25">
            <v>-2135899.8499999996</v>
          </cell>
          <cell r="K25">
            <v>96.38288538180271</v>
          </cell>
          <cell r="L25">
            <v>-299144.0599999996</v>
          </cell>
        </row>
        <row r="26">
          <cell r="B26">
            <v>36390660</v>
          </cell>
          <cell r="C26">
            <v>3918142</v>
          </cell>
          <cell r="D26">
            <v>2088087</v>
          </cell>
          <cell r="G26">
            <v>3609557.4</v>
          </cell>
          <cell r="H26">
            <v>1070395.7199999997</v>
          </cell>
          <cell r="I26">
            <v>51.2620269174608</v>
          </cell>
          <cell r="J26">
            <v>-1017691.2800000003</v>
          </cell>
          <cell r="K26">
            <v>92.12421091425476</v>
          </cell>
          <cell r="L26">
            <v>-308584.6000000001</v>
          </cell>
        </row>
        <row r="27">
          <cell r="B27">
            <v>26200050</v>
          </cell>
          <cell r="C27">
            <v>2416091</v>
          </cell>
          <cell r="D27">
            <v>1165387</v>
          </cell>
          <cell r="G27">
            <v>2418854.03</v>
          </cell>
          <cell r="H27">
            <v>632085.3499999999</v>
          </cell>
          <cell r="I27">
            <v>54.238235882157596</v>
          </cell>
          <cell r="J27">
            <v>-533301.6500000001</v>
          </cell>
          <cell r="K27">
            <v>100.11435951708772</v>
          </cell>
          <cell r="L27">
            <v>2763.029999999795</v>
          </cell>
        </row>
        <row r="28">
          <cell r="B28">
            <v>47316097</v>
          </cell>
          <cell r="C28">
            <v>5729413</v>
          </cell>
          <cell r="D28">
            <v>2976117</v>
          </cell>
          <cell r="G28">
            <v>4892272.78</v>
          </cell>
          <cell r="H28">
            <v>1417896.1100000003</v>
          </cell>
          <cell r="I28">
            <v>47.64248549368188</v>
          </cell>
          <cell r="J28">
            <v>-1558220.8899999997</v>
          </cell>
          <cell r="K28">
            <v>85.38872620982289</v>
          </cell>
          <cell r="L28">
            <v>-837140.2199999997</v>
          </cell>
        </row>
        <row r="29">
          <cell r="B29">
            <v>74353461</v>
          </cell>
          <cell r="C29">
            <v>12831797</v>
          </cell>
          <cell r="D29">
            <v>6185641</v>
          </cell>
          <cell r="G29">
            <v>9218527.09</v>
          </cell>
          <cell r="H29">
            <v>2507898.16</v>
          </cell>
          <cell r="I29">
            <v>40.54386861442493</v>
          </cell>
          <cell r="J29">
            <v>-3677742.84</v>
          </cell>
          <cell r="K29">
            <v>71.84127905078299</v>
          </cell>
          <cell r="L29">
            <v>-3613269.91</v>
          </cell>
        </row>
        <row r="30">
          <cell r="B30">
            <v>34134100</v>
          </cell>
          <cell r="C30">
            <v>3740064</v>
          </cell>
          <cell r="D30">
            <v>1939698</v>
          </cell>
          <cell r="G30">
            <v>3732278.62</v>
          </cell>
          <cell r="H30">
            <v>884919.23</v>
          </cell>
          <cell r="I30">
            <v>45.621495201830385</v>
          </cell>
          <cell r="J30">
            <v>-1054778.77</v>
          </cell>
          <cell r="K30">
            <v>99.79183832148327</v>
          </cell>
          <cell r="L30">
            <v>-7785.379999999888</v>
          </cell>
        </row>
        <row r="31">
          <cell r="B31">
            <v>43158763</v>
          </cell>
          <cell r="C31">
            <v>5835543</v>
          </cell>
          <cell r="D31">
            <v>2546983</v>
          </cell>
          <cell r="G31">
            <v>4207265.29</v>
          </cell>
          <cell r="H31">
            <v>1209318.27</v>
          </cell>
          <cell r="I31">
            <v>47.48042173818985</v>
          </cell>
          <cell r="J31">
            <v>-1337664.73</v>
          </cell>
          <cell r="K31">
            <v>72.09723739504619</v>
          </cell>
          <cell r="L31">
            <v>-1628277.71</v>
          </cell>
        </row>
        <row r="32">
          <cell r="B32">
            <v>15911706</v>
          </cell>
          <cell r="C32">
            <v>1777652</v>
          </cell>
          <cell r="D32">
            <v>965035</v>
          </cell>
          <cell r="G32">
            <v>1340130.5</v>
          </cell>
          <cell r="H32">
            <v>303060.19999999995</v>
          </cell>
          <cell r="I32">
            <v>31.404063065070176</v>
          </cell>
          <cell r="J32">
            <v>-661974.8</v>
          </cell>
          <cell r="K32">
            <v>75.38767430295692</v>
          </cell>
          <cell r="L32">
            <v>-437521.5</v>
          </cell>
        </row>
        <row r="33">
          <cell r="B33">
            <v>31965567</v>
          </cell>
          <cell r="C33">
            <v>3581919</v>
          </cell>
          <cell r="D33">
            <v>1944142</v>
          </cell>
          <cell r="G33">
            <v>3108872.68</v>
          </cell>
          <cell r="H33">
            <v>693632.5500000003</v>
          </cell>
          <cell r="I33">
            <v>35.67808061345315</v>
          </cell>
          <cell r="J33">
            <v>-1250509.4499999997</v>
          </cell>
          <cell r="K33">
            <v>86.7934947719365</v>
          </cell>
          <cell r="L33">
            <v>-473046.31999999983</v>
          </cell>
        </row>
        <row r="34">
          <cell r="B34">
            <v>29919379</v>
          </cell>
          <cell r="C34">
            <v>3128980</v>
          </cell>
          <cell r="D34">
            <v>1687085</v>
          </cell>
          <cell r="G34">
            <v>2555692.33</v>
          </cell>
          <cell r="H34">
            <v>429023.2000000002</v>
          </cell>
          <cell r="I34">
            <v>25.42985089666497</v>
          </cell>
          <cell r="J34">
            <v>-1258061.7999999998</v>
          </cell>
          <cell r="K34">
            <v>81.67812929453049</v>
          </cell>
          <cell r="L34">
            <v>-573287.6699999999</v>
          </cell>
        </row>
        <row r="35">
          <cell r="B35">
            <v>65033586</v>
          </cell>
          <cell r="C35">
            <v>8467955</v>
          </cell>
          <cell r="D35">
            <v>4522310</v>
          </cell>
          <cell r="G35">
            <v>6585396.35</v>
          </cell>
          <cell r="H35">
            <v>1177601.7799999993</v>
          </cell>
          <cell r="I35">
            <v>26.039828760080564</v>
          </cell>
          <cell r="J35">
            <v>-3344708.2200000007</v>
          </cell>
          <cell r="K35">
            <v>77.768438188441</v>
          </cell>
          <cell r="L35">
            <v>-1882558.6500000004</v>
          </cell>
        </row>
        <row r="36">
          <cell r="B36">
            <v>8020900</v>
          </cell>
          <cell r="C36">
            <v>959605</v>
          </cell>
          <cell r="D36">
            <v>503595</v>
          </cell>
          <cell r="G36">
            <v>702216.61</v>
          </cell>
          <cell r="H36">
            <v>133282.24</v>
          </cell>
          <cell r="I36">
            <v>26.466156335944557</v>
          </cell>
          <cell r="J36">
            <v>-370312.76</v>
          </cell>
          <cell r="K36">
            <v>73.17767310507969</v>
          </cell>
          <cell r="L36">
            <v>-257388.39</v>
          </cell>
        </row>
        <row r="37">
          <cell r="B37">
            <v>14978365</v>
          </cell>
          <cell r="C37">
            <v>2202769</v>
          </cell>
          <cell r="D37">
            <v>1281775</v>
          </cell>
          <cell r="G37">
            <v>1833534.77</v>
          </cell>
          <cell r="H37">
            <v>477419.06000000006</v>
          </cell>
          <cell r="I37">
            <v>37.246713346726224</v>
          </cell>
          <cell r="J37">
            <v>-804355.94</v>
          </cell>
          <cell r="K37">
            <v>83.23772351980621</v>
          </cell>
          <cell r="L37">
            <v>-369234.23</v>
          </cell>
        </row>
        <row r="38">
          <cell r="B38">
            <v>10174015</v>
          </cell>
          <cell r="C38">
            <v>1050587</v>
          </cell>
          <cell r="D38">
            <v>450378</v>
          </cell>
          <cell r="G38">
            <v>865825.49</v>
          </cell>
          <cell r="H38">
            <v>135992.54000000004</v>
          </cell>
          <cell r="I38">
            <v>30.195200476044576</v>
          </cell>
          <cell r="J38">
            <v>-314385.45999999996</v>
          </cell>
          <cell r="K38">
            <v>82.41349740668788</v>
          </cell>
          <cell r="L38">
            <v>-184761.51</v>
          </cell>
        </row>
        <row r="39">
          <cell r="B39">
            <v>6196100</v>
          </cell>
          <cell r="C39">
            <v>656582</v>
          </cell>
          <cell r="D39">
            <v>328366</v>
          </cell>
          <cell r="G39">
            <v>828011.09</v>
          </cell>
          <cell r="H39">
            <v>42896.189999999944</v>
          </cell>
          <cell r="I39">
            <v>13.06352971988572</v>
          </cell>
          <cell r="J39">
            <v>-285469.81000000006</v>
          </cell>
          <cell r="K39">
            <v>126.10931917110125</v>
          </cell>
          <cell r="L39">
            <v>171429.08999999997</v>
          </cell>
        </row>
        <row r="40">
          <cell r="B40">
            <v>7833012</v>
          </cell>
          <cell r="C40">
            <v>650513</v>
          </cell>
          <cell r="D40">
            <v>263879</v>
          </cell>
          <cell r="G40">
            <v>510286.49</v>
          </cell>
          <cell r="H40">
            <v>121394.77999999997</v>
          </cell>
          <cell r="I40">
            <v>46.00395635878564</v>
          </cell>
          <cell r="J40">
            <v>-142484.22000000003</v>
          </cell>
          <cell r="K40">
            <v>78.4437036615717</v>
          </cell>
          <cell r="L40">
            <v>-140226.51</v>
          </cell>
        </row>
        <row r="41">
          <cell r="B41">
            <v>9313070</v>
          </cell>
          <cell r="C41">
            <v>931116</v>
          </cell>
          <cell r="D41">
            <v>468558</v>
          </cell>
          <cell r="G41">
            <v>658772.97</v>
          </cell>
          <cell r="H41">
            <v>139719.28999999998</v>
          </cell>
          <cell r="I41">
            <v>29.818995727316572</v>
          </cell>
          <cell r="J41">
            <v>-328838.71</v>
          </cell>
          <cell r="K41">
            <v>70.75090214323455</v>
          </cell>
          <cell r="L41">
            <v>-272343.03</v>
          </cell>
        </row>
        <row r="42">
          <cell r="B42">
            <v>5249812590</v>
          </cell>
          <cell r="C42">
            <v>758171943</v>
          </cell>
          <cell r="D42">
            <v>415374330</v>
          </cell>
          <cell r="G42">
            <v>566796296.5600001</v>
          </cell>
          <cell r="H42">
            <v>181452370</v>
          </cell>
          <cell r="I42">
            <v>43.68405962881722</v>
          </cell>
          <cell r="J42">
            <v>-231676113.1</v>
          </cell>
          <cell r="K42">
            <v>74.75827901481709</v>
          </cell>
          <cell r="L42">
            <v>-191375646.43999994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0"/>
  <sheetViews>
    <sheetView tabSelected="1" zoomScalePageLayoutView="0" workbookViewId="0" topLeftCell="A1">
      <pane xSplit="1" ySplit="9" topLeftCell="B25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B46" sqref="B46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12.02.2016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12.02.2016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лютий</v>
      </c>
      <c r="E8" s="16" t="s">
        <v>10</v>
      </c>
      <c r="F8" s="21" t="str">
        <f>'[1]вспомогат'!H8</f>
        <v>за лютий</v>
      </c>
      <c r="G8" s="22" t="str">
        <f>'[1]вспомогат'!I8</f>
        <v>за лютий</v>
      </c>
      <c r="H8" s="23"/>
      <c r="I8" s="22" t="str">
        <f>'[1]вспомогат'!K8</f>
        <v>за 2 місяці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2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1080428875</v>
      </c>
      <c r="C10" s="33">
        <f>'[1]вспомогат'!C10</f>
        <v>143264650</v>
      </c>
      <c r="D10" s="33">
        <f>'[1]вспомогат'!D10</f>
        <v>92201550</v>
      </c>
      <c r="E10" s="33">
        <f>'[1]вспомогат'!G10</f>
        <v>83614537.27</v>
      </c>
      <c r="F10" s="33">
        <f>'[1]вспомогат'!H10</f>
        <v>29834529.299999997</v>
      </c>
      <c r="G10" s="34">
        <f>'[1]вспомогат'!I10</f>
        <v>32.357947670077124</v>
      </c>
      <c r="H10" s="35">
        <f>'[1]вспомогат'!J10</f>
        <v>-62367020.7</v>
      </c>
      <c r="I10" s="36">
        <f>'[1]вспомогат'!K10</f>
        <v>58.36369074297113</v>
      </c>
      <c r="J10" s="37">
        <f>'[1]вспомогат'!L10</f>
        <v>-59650112.730000004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2377460000</v>
      </c>
      <c r="C12" s="33">
        <f>'[1]вспомогат'!C11</f>
        <v>363835000</v>
      </c>
      <c r="D12" s="38">
        <f>'[1]вспомогат'!D11</f>
        <v>190665000</v>
      </c>
      <c r="E12" s="33">
        <f>'[1]вспомогат'!G11</f>
        <v>284515142.94</v>
      </c>
      <c r="F12" s="38">
        <f>'[1]вспомогат'!H11</f>
        <v>94953299.28999999</v>
      </c>
      <c r="G12" s="39">
        <f>'[1]вспомогат'!I11</f>
        <v>49.80111677025148</v>
      </c>
      <c r="H12" s="35">
        <f>'[1]вспомогат'!J11</f>
        <v>-95711700.71000001</v>
      </c>
      <c r="I12" s="36">
        <f>'[1]вспомогат'!K11</f>
        <v>78.1989481330823</v>
      </c>
      <c r="J12" s="37">
        <f>'[1]вспомогат'!L11</f>
        <v>-79319857.06</v>
      </c>
    </row>
    <row r="13" spans="1:10" ht="12.75">
      <c r="A13" s="32" t="s">
        <v>15</v>
      </c>
      <c r="B13" s="33">
        <f>'[1]вспомогат'!B12</f>
        <v>189758400</v>
      </c>
      <c r="C13" s="33">
        <f>'[1]вспомогат'!C12</f>
        <v>25791280</v>
      </c>
      <c r="D13" s="38">
        <f>'[1]вспомогат'!D12</f>
        <v>13709747</v>
      </c>
      <c r="E13" s="33">
        <f>'[1]вспомогат'!G12</f>
        <v>22694913.78</v>
      </c>
      <c r="F13" s="38">
        <f>'[1]вспомогат'!H12</f>
        <v>7284584.970000001</v>
      </c>
      <c r="G13" s="39">
        <f>'[1]вспомогат'!I12</f>
        <v>53.134350108721925</v>
      </c>
      <c r="H13" s="35">
        <f>'[1]вспомогат'!J12</f>
        <v>-6425162.029999999</v>
      </c>
      <c r="I13" s="36">
        <f>'[1]вспомогат'!K12</f>
        <v>87.99452287749968</v>
      </c>
      <c r="J13" s="37">
        <f>'[1]вспомогат'!L12</f>
        <v>-3096366.219999999</v>
      </c>
    </row>
    <row r="14" spans="1:10" ht="12.75">
      <c r="A14" s="32" t="s">
        <v>16</v>
      </c>
      <c r="B14" s="33">
        <f>'[1]вспомогат'!B13</f>
        <v>336915586</v>
      </c>
      <c r="C14" s="33">
        <f>'[1]вспомогат'!C13</f>
        <v>59027180</v>
      </c>
      <c r="D14" s="38">
        <f>'[1]вспомогат'!D13</f>
        <v>34257990</v>
      </c>
      <c r="E14" s="33">
        <f>'[1]вспомогат'!G13</f>
        <v>37185917.48</v>
      </c>
      <c r="F14" s="38">
        <f>'[1]вспомогат'!H13</f>
        <v>12129209.929999996</v>
      </c>
      <c r="G14" s="39">
        <f>'[1]вспомогат'!I13</f>
        <v>35.40549206185183</v>
      </c>
      <c r="H14" s="35">
        <f>'[1]вспомогат'!J13</f>
        <v>-22128780.070000004</v>
      </c>
      <c r="I14" s="36">
        <f>'[1]вспомогат'!K13</f>
        <v>62.99795700895756</v>
      </c>
      <c r="J14" s="37">
        <f>'[1]вспомогат'!L13</f>
        <v>-21841262.520000003</v>
      </c>
    </row>
    <row r="15" spans="1:10" ht="12.75">
      <c r="A15" s="32" t="s">
        <v>17</v>
      </c>
      <c r="B15" s="33">
        <f>'[1]вспомогат'!B14</f>
        <v>270485000</v>
      </c>
      <c r="C15" s="33">
        <f>'[1]вспомогат'!C14</f>
        <v>39237000</v>
      </c>
      <c r="D15" s="38">
        <f>'[1]вспомогат'!D14</f>
        <v>19665000</v>
      </c>
      <c r="E15" s="33">
        <f>'[1]вспомогат'!G14</f>
        <v>29850421.25</v>
      </c>
      <c r="F15" s="38">
        <f>'[1]вспомогат'!H14</f>
        <v>8773055.43</v>
      </c>
      <c r="G15" s="39">
        <f>'[1]вспомогат'!I14</f>
        <v>44.61253714721586</v>
      </c>
      <c r="H15" s="35">
        <f>'[1]вспомогат'!J14</f>
        <v>-10891944.57</v>
      </c>
      <c r="I15" s="36">
        <f>'[1]вспомогат'!K14</f>
        <v>76.07722621505212</v>
      </c>
      <c r="J15" s="37">
        <f>'[1]вспомогат'!L14</f>
        <v>-9386578.75</v>
      </c>
    </row>
    <row r="16" spans="1:10" ht="12.75">
      <c r="A16" s="32" t="s">
        <v>18</v>
      </c>
      <c r="B16" s="33">
        <f>'[1]вспомогат'!B15</f>
        <v>36700000</v>
      </c>
      <c r="C16" s="33">
        <f>'[1]вспомогат'!C15</f>
        <v>5841750</v>
      </c>
      <c r="D16" s="38">
        <f>'[1]вспомогат'!D15</f>
        <v>3217750</v>
      </c>
      <c r="E16" s="33">
        <f>'[1]вспомогат'!G15</f>
        <v>4178463.04</v>
      </c>
      <c r="F16" s="38">
        <f>'[1]вспомогат'!H15</f>
        <v>1168768.2999999998</v>
      </c>
      <c r="G16" s="39">
        <f>'[1]вспомогат'!I15</f>
        <v>36.32253282573226</v>
      </c>
      <c r="H16" s="35">
        <f>'[1]вспомогат'!J15</f>
        <v>-2048981.7000000002</v>
      </c>
      <c r="I16" s="36">
        <f>'[1]вспомогат'!K15</f>
        <v>71.52759087602175</v>
      </c>
      <c r="J16" s="37">
        <f>'[1]вспомогат'!L15</f>
        <v>-1663286.96</v>
      </c>
    </row>
    <row r="17" spans="1:10" ht="18" customHeight="1">
      <c r="A17" s="40" t="s">
        <v>19</v>
      </c>
      <c r="B17" s="41">
        <f>SUM(B12:B16)</f>
        <v>3211318986</v>
      </c>
      <c r="C17" s="41">
        <f>SUM(C12:C16)</f>
        <v>493732210</v>
      </c>
      <c r="D17" s="41">
        <f>SUM(D12:D16)</f>
        <v>261515487</v>
      </c>
      <c r="E17" s="41">
        <f>SUM(E12:E16)</f>
        <v>378424858.49000007</v>
      </c>
      <c r="F17" s="41">
        <f>SUM(F12:F16)</f>
        <v>124308917.91999997</v>
      </c>
      <c r="G17" s="42">
        <f>F17/D17*100</f>
        <v>47.534055954399356</v>
      </c>
      <c r="H17" s="41">
        <f>SUM(H12:H16)</f>
        <v>-137206569.08</v>
      </c>
      <c r="I17" s="43">
        <f>E17/C17*100</f>
        <v>76.64577089066157</v>
      </c>
      <c r="J17" s="41">
        <f>SUM(J12:J16)</f>
        <v>-115307351.51</v>
      </c>
    </row>
    <row r="18" spans="1:10" ht="20.25" customHeight="1">
      <c r="A18" s="32" t="s">
        <v>20</v>
      </c>
      <c r="B18" s="44">
        <f>'[1]вспомогат'!B16</f>
        <v>33521563</v>
      </c>
      <c r="C18" s="44">
        <f>'[1]вспомогат'!C16</f>
        <v>4448886</v>
      </c>
      <c r="D18" s="45">
        <f>'[1]вспомогат'!D16</f>
        <v>2283435</v>
      </c>
      <c r="E18" s="44">
        <f>'[1]вспомогат'!G16</f>
        <v>2983760.74</v>
      </c>
      <c r="F18" s="45">
        <f>'[1]вспомогат'!H16</f>
        <v>797001.75</v>
      </c>
      <c r="G18" s="46">
        <f>'[1]вспомогат'!I16</f>
        <v>34.90363202806299</v>
      </c>
      <c r="H18" s="47">
        <f>'[1]вспомогат'!J16</f>
        <v>-1486433.25</v>
      </c>
      <c r="I18" s="48">
        <f>'[1]вспомогат'!K16</f>
        <v>67.06759265128395</v>
      </c>
      <c r="J18" s="49">
        <f>'[1]вспомогат'!L16</f>
        <v>-1465125.2599999998</v>
      </c>
    </row>
    <row r="19" spans="1:10" ht="12.75">
      <c r="A19" s="32" t="s">
        <v>21</v>
      </c>
      <c r="B19" s="33">
        <f>'[1]вспомогат'!B17</f>
        <v>130987670</v>
      </c>
      <c r="C19" s="33">
        <f>'[1]вспомогат'!C17</f>
        <v>17767864</v>
      </c>
      <c r="D19" s="38">
        <f>'[1]вспомогат'!D17</f>
        <v>9192555</v>
      </c>
      <c r="E19" s="33">
        <f>'[1]вспомогат'!G17</f>
        <v>16694673.4</v>
      </c>
      <c r="F19" s="38">
        <f>'[1]вспомогат'!H17</f>
        <v>5116011.890000001</v>
      </c>
      <c r="G19" s="39">
        <f>'[1]вспомогат'!I17</f>
        <v>55.65386217433566</v>
      </c>
      <c r="H19" s="35">
        <f>'[1]вспомогат'!J17</f>
        <v>-4076543.1099999994</v>
      </c>
      <c r="I19" s="36">
        <f>'[1]вспомогат'!K17</f>
        <v>93.95993463254784</v>
      </c>
      <c r="J19" s="37">
        <f>'[1]вспомогат'!L17</f>
        <v>-1073190.5999999996</v>
      </c>
    </row>
    <row r="20" spans="1:10" ht="12.75">
      <c r="A20" s="32" t="s">
        <v>22</v>
      </c>
      <c r="B20" s="33">
        <f>'[1]вспомогат'!B18</f>
        <v>16163740</v>
      </c>
      <c r="C20" s="33">
        <f>'[1]вспомогат'!C18</f>
        <v>1787680</v>
      </c>
      <c r="D20" s="38">
        <f>'[1]вспомогат'!D18</f>
        <v>885440</v>
      </c>
      <c r="E20" s="33">
        <f>'[1]вспомогат'!G18</f>
        <v>1739067.36</v>
      </c>
      <c r="F20" s="38">
        <f>'[1]вспомогат'!H18</f>
        <v>187519.9700000002</v>
      </c>
      <c r="G20" s="39">
        <f>'[1]вспомогат'!I18</f>
        <v>21.178167916516106</v>
      </c>
      <c r="H20" s="35">
        <f>'[1]вспомогат'!J18</f>
        <v>-697920.0299999998</v>
      </c>
      <c r="I20" s="36">
        <f>'[1]вспомогат'!K18</f>
        <v>97.2806855813121</v>
      </c>
      <c r="J20" s="37">
        <f>'[1]вспомогат'!L18</f>
        <v>-48612.6399999999</v>
      </c>
    </row>
    <row r="21" spans="1:10" ht="12.75">
      <c r="A21" s="32" t="s">
        <v>23</v>
      </c>
      <c r="B21" s="33">
        <f>'[1]вспомогат'!B19</f>
        <v>11285802</v>
      </c>
      <c r="C21" s="33">
        <f>'[1]вспомогат'!C19</f>
        <v>990673</v>
      </c>
      <c r="D21" s="38">
        <f>'[1]вспомогат'!D19</f>
        <v>488954</v>
      </c>
      <c r="E21" s="33">
        <f>'[1]вспомогат'!G19</f>
        <v>1075943.82</v>
      </c>
      <c r="F21" s="38">
        <f>'[1]вспомогат'!H19</f>
        <v>342910.2400000001</v>
      </c>
      <c r="G21" s="39">
        <f>'[1]вспомогат'!I19</f>
        <v>70.13139068296816</v>
      </c>
      <c r="H21" s="35">
        <f>'[1]вспомогат'!J19</f>
        <v>-146043.7599999999</v>
      </c>
      <c r="I21" s="36">
        <f>'[1]вспомогат'!K19</f>
        <v>108.60736287352132</v>
      </c>
      <c r="J21" s="37">
        <f>'[1]вспомогат'!L19</f>
        <v>85270.82000000007</v>
      </c>
    </row>
    <row r="22" spans="1:10" ht="12.75">
      <c r="A22" s="32" t="s">
        <v>24</v>
      </c>
      <c r="B22" s="33">
        <f>'[1]вспомогат'!B20</f>
        <v>70080142</v>
      </c>
      <c r="C22" s="33">
        <f>'[1]вспомогат'!C20</f>
        <v>7609157</v>
      </c>
      <c r="D22" s="38">
        <f>'[1]вспомогат'!D20</f>
        <v>3835080</v>
      </c>
      <c r="E22" s="33">
        <f>'[1]вспомогат'!G20</f>
        <v>7482746.17</v>
      </c>
      <c r="F22" s="38">
        <f>'[1]вспомогат'!H20</f>
        <v>2235854.5300000003</v>
      </c>
      <c r="G22" s="39">
        <f>'[1]вспомогат'!I20</f>
        <v>58.30007535696778</v>
      </c>
      <c r="H22" s="35">
        <f>'[1]вспомогат'!J20</f>
        <v>-1599225.4699999997</v>
      </c>
      <c r="I22" s="36">
        <f>'[1]вспомогат'!K20</f>
        <v>98.33870125166297</v>
      </c>
      <c r="J22" s="37">
        <f>'[1]вспомогат'!L20</f>
        <v>-126410.83000000007</v>
      </c>
    </row>
    <row r="23" spans="1:10" ht="12.75">
      <c r="A23" s="32" t="s">
        <v>25</v>
      </c>
      <c r="B23" s="33">
        <f>'[1]вспомогат'!B21</f>
        <v>53492130</v>
      </c>
      <c r="C23" s="33">
        <f>'[1]вспомогат'!C21</f>
        <v>6626110</v>
      </c>
      <c r="D23" s="38">
        <f>'[1]вспомогат'!D21</f>
        <v>3394560</v>
      </c>
      <c r="E23" s="33">
        <f>'[1]вспомогат'!G21</f>
        <v>5500856.36</v>
      </c>
      <c r="F23" s="38">
        <f>'[1]вспомогат'!H21</f>
        <v>1910166.3500000006</v>
      </c>
      <c r="G23" s="39">
        <f>'[1]вспомогат'!I21</f>
        <v>56.27139747124813</v>
      </c>
      <c r="H23" s="35">
        <f>'[1]вспомогат'!J21</f>
        <v>-1484393.6499999994</v>
      </c>
      <c r="I23" s="36">
        <f>'[1]вспомогат'!K21</f>
        <v>83.01788470158208</v>
      </c>
      <c r="J23" s="37">
        <f>'[1]вспомогат'!L21</f>
        <v>-1125253.6399999997</v>
      </c>
    </row>
    <row r="24" spans="1:10" ht="12.75">
      <c r="A24" s="32" t="s">
        <v>26</v>
      </c>
      <c r="B24" s="33">
        <f>'[1]вспомогат'!B22</f>
        <v>66304683</v>
      </c>
      <c r="C24" s="33">
        <f>'[1]вспомогат'!C22</f>
        <v>9279227</v>
      </c>
      <c r="D24" s="38">
        <f>'[1]вспомогат'!D22</f>
        <v>5425505</v>
      </c>
      <c r="E24" s="33">
        <f>'[1]вспомогат'!G22</f>
        <v>8233068.31</v>
      </c>
      <c r="F24" s="38">
        <f>'[1]вспомогат'!H22</f>
        <v>2227798.54</v>
      </c>
      <c r="G24" s="39">
        <f>'[1]вспомогат'!I22</f>
        <v>41.06158855258635</v>
      </c>
      <c r="H24" s="35">
        <f>'[1]вспомогат'!J22</f>
        <v>-3197706.46</v>
      </c>
      <c r="I24" s="36">
        <f>'[1]вспомогат'!K22</f>
        <v>88.72579914253633</v>
      </c>
      <c r="J24" s="37">
        <f>'[1]вспомогат'!L22</f>
        <v>-1046158.6900000004</v>
      </c>
    </row>
    <row r="25" spans="1:10" ht="12.75">
      <c r="A25" s="32" t="s">
        <v>27</v>
      </c>
      <c r="B25" s="33">
        <f>'[1]вспомогат'!B23</f>
        <v>35914300</v>
      </c>
      <c r="C25" s="33">
        <f>'[1]вспомогат'!C23</f>
        <v>4143700</v>
      </c>
      <c r="D25" s="38">
        <f>'[1]вспомогат'!D23</f>
        <v>1984300</v>
      </c>
      <c r="E25" s="33">
        <f>'[1]вспомогат'!G23</f>
        <v>3774621.52</v>
      </c>
      <c r="F25" s="38">
        <f>'[1]вспомогат'!H23</f>
        <v>891690.9199999999</v>
      </c>
      <c r="G25" s="39">
        <f>'[1]вспомогат'!I23</f>
        <v>44.937303835105574</v>
      </c>
      <c r="H25" s="35">
        <f>'[1]вспомогат'!J23</f>
        <v>-1092609.08</v>
      </c>
      <c r="I25" s="36">
        <f>'[1]вспомогат'!K23</f>
        <v>91.09302121292565</v>
      </c>
      <c r="J25" s="37">
        <f>'[1]вспомогат'!L23</f>
        <v>-369078.48</v>
      </c>
    </row>
    <row r="26" spans="1:10" ht="12.75">
      <c r="A26" s="32" t="s">
        <v>28</v>
      </c>
      <c r="B26" s="33">
        <f>'[1]вспомогат'!B24</f>
        <v>20393928</v>
      </c>
      <c r="C26" s="33">
        <f>'[1]вспомогат'!C24</f>
        <v>2372818</v>
      </c>
      <c r="D26" s="38">
        <f>'[1]вспомогат'!D24</f>
        <v>1075258</v>
      </c>
      <c r="E26" s="33">
        <f>'[1]вспомогат'!G24</f>
        <v>2233572.69</v>
      </c>
      <c r="F26" s="38">
        <f>'[1]вспомогат'!H24</f>
        <v>584163.77</v>
      </c>
      <c r="G26" s="39">
        <f>'[1]вспомогат'!I24</f>
        <v>54.327777147438105</v>
      </c>
      <c r="H26" s="35">
        <f>'[1]вспомогат'!J24</f>
        <v>-491094.23</v>
      </c>
      <c r="I26" s="36">
        <f>'[1]вспомогат'!K24</f>
        <v>94.13164810786162</v>
      </c>
      <c r="J26" s="37">
        <f>'[1]вспомогат'!L24</f>
        <v>-139245.31000000006</v>
      </c>
    </row>
    <row r="27" spans="1:10" ht="12.75">
      <c r="A27" s="32" t="s">
        <v>29</v>
      </c>
      <c r="B27" s="33">
        <f>'[1]вспомогат'!B25</f>
        <v>59021940</v>
      </c>
      <c r="C27" s="33">
        <f>'[1]вспомогат'!C25</f>
        <v>8270240</v>
      </c>
      <c r="D27" s="38">
        <f>'[1]вспомогат'!D25</f>
        <v>3775170</v>
      </c>
      <c r="E27" s="33">
        <f>'[1]вспомогат'!G25</f>
        <v>7971095.94</v>
      </c>
      <c r="F27" s="38">
        <f>'[1]вспомогат'!H25</f>
        <v>1639270.1500000004</v>
      </c>
      <c r="G27" s="39">
        <f>'[1]вспомогат'!I25</f>
        <v>43.42241938773619</v>
      </c>
      <c r="H27" s="35">
        <f>'[1]вспомогат'!J25</f>
        <v>-2135899.8499999996</v>
      </c>
      <c r="I27" s="36">
        <f>'[1]вспомогат'!K25</f>
        <v>96.38288538180271</v>
      </c>
      <c r="J27" s="37">
        <f>'[1]вспомогат'!L25</f>
        <v>-299144.0599999996</v>
      </c>
    </row>
    <row r="28" spans="1:10" ht="12.75">
      <c r="A28" s="32" t="s">
        <v>30</v>
      </c>
      <c r="B28" s="33">
        <f>'[1]вспомогат'!B26</f>
        <v>36390660</v>
      </c>
      <c r="C28" s="33">
        <f>'[1]вспомогат'!C26</f>
        <v>3918142</v>
      </c>
      <c r="D28" s="38">
        <f>'[1]вспомогат'!D26</f>
        <v>2088087</v>
      </c>
      <c r="E28" s="33">
        <f>'[1]вспомогат'!G26</f>
        <v>3609557.4</v>
      </c>
      <c r="F28" s="38">
        <f>'[1]вспомогат'!H26</f>
        <v>1070395.7199999997</v>
      </c>
      <c r="G28" s="39">
        <f>'[1]вспомогат'!I26</f>
        <v>51.2620269174608</v>
      </c>
      <c r="H28" s="35">
        <f>'[1]вспомогат'!J26</f>
        <v>-1017691.2800000003</v>
      </c>
      <c r="I28" s="36">
        <f>'[1]вспомогат'!K26</f>
        <v>92.12421091425476</v>
      </c>
      <c r="J28" s="37">
        <f>'[1]вспомогат'!L26</f>
        <v>-308584.6000000001</v>
      </c>
    </row>
    <row r="29" spans="1:10" ht="12.75">
      <c r="A29" s="32" t="s">
        <v>31</v>
      </c>
      <c r="B29" s="33">
        <f>'[1]вспомогат'!B27</f>
        <v>26200050</v>
      </c>
      <c r="C29" s="33">
        <f>'[1]вспомогат'!C27</f>
        <v>2416091</v>
      </c>
      <c r="D29" s="38">
        <f>'[1]вспомогат'!D27</f>
        <v>1165387</v>
      </c>
      <c r="E29" s="33">
        <f>'[1]вспомогат'!G27</f>
        <v>2418854.03</v>
      </c>
      <c r="F29" s="38">
        <f>'[1]вспомогат'!H27</f>
        <v>632085.3499999999</v>
      </c>
      <c r="G29" s="39">
        <f>'[1]вспомогат'!I27</f>
        <v>54.238235882157596</v>
      </c>
      <c r="H29" s="35">
        <f>'[1]вспомогат'!J27</f>
        <v>-533301.6500000001</v>
      </c>
      <c r="I29" s="36">
        <f>'[1]вспомогат'!K27</f>
        <v>100.11435951708772</v>
      </c>
      <c r="J29" s="37">
        <f>'[1]вспомогат'!L27</f>
        <v>2763.029999999795</v>
      </c>
    </row>
    <row r="30" spans="1:10" ht="12.75">
      <c r="A30" s="32" t="s">
        <v>32</v>
      </c>
      <c r="B30" s="33">
        <f>'[1]вспомогат'!B28</f>
        <v>47316097</v>
      </c>
      <c r="C30" s="33">
        <f>'[1]вспомогат'!C28</f>
        <v>5729413</v>
      </c>
      <c r="D30" s="38">
        <f>'[1]вспомогат'!D28</f>
        <v>2976117</v>
      </c>
      <c r="E30" s="33">
        <f>'[1]вспомогат'!G28</f>
        <v>4892272.78</v>
      </c>
      <c r="F30" s="38">
        <f>'[1]вспомогат'!H28</f>
        <v>1417896.1100000003</v>
      </c>
      <c r="G30" s="39">
        <f>'[1]вспомогат'!I28</f>
        <v>47.64248549368188</v>
      </c>
      <c r="H30" s="35">
        <f>'[1]вспомогат'!J28</f>
        <v>-1558220.8899999997</v>
      </c>
      <c r="I30" s="36">
        <f>'[1]вспомогат'!K28</f>
        <v>85.38872620982289</v>
      </c>
      <c r="J30" s="37">
        <f>'[1]вспомогат'!L28</f>
        <v>-837140.2199999997</v>
      </c>
    </row>
    <row r="31" spans="1:10" ht="12.75">
      <c r="A31" s="32" t="s">
        <v>33</v>
      </c>
      <c r="B31" s="33">
        <f>'[1]вспомогат'!B29</f>
        <v>74353461</v>
      </c>
      <c r="C31" s="33">
        <f>'[1]вспомогат'!C29</f>
        <v>12831797</v>
      </c>
      <c r="D31" s="38">
        <f>'[1]вспомогат'!D29</f>
        <v>6185641</v>
      </c>
      <c r="E31" s="33">
        <f>'[1]вспомогат'!G29</f>
        <v>9218527.09</v>
      </c>
      <c r="F31" s="38">
        <f>'[1]вспомогат'!H29</f>
        <v>2507898.16</v>
      </c>
      <c r="G31" s="39">
        <f>'[1]вспомогат'!I29</f>
        <v>40.54386861442493</v>
      </c>
      <c r="H31" s="35">
        <f>'[1]вспомогат'!J29</f>
        <v>-3677742.84</v>
      </c>
      <c r="I31" s="36">
        <f>'[1]вспомогат'!K29</f>
        <v>71.84127905078299</v>
      </c>
      <c r="J31" s="37">
        <f>'[1]вспомогат'!L29</f>
        <v>-3613269.91</v>
      </c>
    </row>
    <row r="32" spans="1:10" ht="12.75">
      <c r="A32" s="32" t="s">
        <v>34</v>
      </c>
      <c r="B32" s="33">
        <f>'[1]вспомогат'!B30</f>
        <v>34134100</v>
      </c>
      <c r="C32" s="33">
        <f>'[1]вспомогат'!C30</f>
        <v>3740064</v>
      </c>
      <c r="D32" s="38">
        <f>'[1]вспомогат'!D30</f>
        <v>1939698</v>
      </c>
      <c r="E32" s="33">
        <f>'[1]вспомогат'!G30</f>
        <v>3732278.62</v>
      </c>
      <c r="F32" s="38">
        <f>'[1]вспомогат'!H30</f>
        <v>884919.23</v>
      </c>
      <c r="G32" s="39">
        <f>'[1]вспомогат'!I30</f>
        <v>45.621495201830385</v>
      </c>
      <c r="H32" s="35">
        <f>'[1]вспомогат'!J30</f>
        <v>-1054778.77</v>
      </c>
      <c r="I32" s="36">
        <f>'[1]вспомогат'!K30</f>
        <v>99.79183832148327</v>
      </c>
      <c r="J32" s="37">
        <f>'[1]вспомогат'!L30</f>
        <v>-7785.379999999888</v>
      </c>
    </row>
    <row r="33" spans="1:10" ht="12.75">
      <c r="A33" s="32" t="s">
        <v>35</v>
      </c>
      <c r="B33" s="33">
        <f>'[1]вспомогат'!B31</f>
        <v>43158763</v>
      </c>
      <c r="C33" s="33">
        <f>'[1]вспомогат'!C31</f>
        <v>5835543</v>
      </c>
      <c r="D33" s="38">
        <f>'[1]вспомогат'!D31</f>
        <v>2546983</v>
      </c>
      <c r="E33" s="33">
        <f>'[1]вспомогат'!G31</f>
        <v>4207265.29</v>
      </c>
      <c r="F33" s="38">
        <f>'[1]вспомогат'!H31</f>
        <v>1209318.27</v>
      </c>
      <c r="G33" s="39">
        <f>'[1]вспомогат'!I31</f>
        <v>47.48042173818985</v>
      </c>
      <c r="H33" s="35">
        <f>'[1]вспомогат'!J31</f>
        <v>-1337664.73</v>
      </c>
      <c r="I33" s="36">
        <f>'[1]вспомогат'!K31</f>
        <v>72.09723739504619</v>
      </c>
      <c r="J33" s="37">
        <f>'[1]вспомогат'!L31</f>
        <v>-1628277.71</v>
      </c>
    </row>
    <row r="34" spans="1:10" ht="12.75">
      <c r="A34" s="32" t="s">
        <v>36</v>
      </c>
      <c r="B34" s="33">
        <f>'[1]вспомогат'!B32</f>
        <v>15911706</v>
      </c>
      <c r="C34" s="33">
        <f>'[1]вспомогат'!C32</f>
        <v>1777652</v>
      </c>
      <c r="D34" s="38">
        <f>'[1]вспомогат'!D32</f>
        <v>965035</v>
      </c>
      <c r="E34" s="33">
        <f>'[1]вспомогат'!G32</f>
        <v>1340130.5</v>
      </c>
      <c r="F34" s="38">
        <f>'[1]вспомогат'!H32</f>
        <v>303060.19999999995</v>
      </c>
      <c r="G34" s="39">
        <f>'[1]вспомогат'!I32</f>
        <v>31.404063065070176</v>
      </c>
      <c r="H34" s="35">
        <f>'[1]вспомогат'!J32</f>
        <v>-661974.8</v>
      </c>
      <c r="I34" s="36">
        <f>'[1]вспомогат'!K32</f>
        <v>75.38767430295692</v>
      </c>
      <c r="J34" s="37">
        <f>'[1]вспомогат'!L32</f>
        <v>-437521.5</v>
      </c>
    </row>
    <row r="35" spans="1:10" ht="12.75">
      <c r="A35" s="32" t="s">
        <v>37</v>
      </c>
      <c r="B35" s="33">
        <f>'[1]вспомогат'!B33</f>
        <v>31965567</v>
      </c>
      <c r="C35" s="33">
        <f>'[1]вспомогат'!C33</f>
        <v>3581919</v>
      </c>
      <c r="D35" s="38">
        <f>'[1]вспомогат'!D33</f>
        <v>1944142</v>
      </c>
      <c r="E35" s="33">
        <f>'[1]вспомогат'!G33</f>
        <v>3108872.68</v>
      </c>
      <c r="F35" s="38">
        <f>'[1]вспомогат'!H33</f>
        <v>693632.5500000003</v>
      </c>
      <c r="G35" s="39">
        <f>'[1]вспомогат'!I33</f>
        <v>35.67808061345315</v>
      </c>
      <c r="H35" s="35">
        <f>'[1]вспомогат'!J33</f>
        <v>-1250509.4499999997</v>
      </c>
      <c r="I35" s="36">
        <f>'[1]вспомогат'!K33</f>
        <v>86.7934947719365</v>
      </c>
      <c r="J35" s="37">
        <f>'[1]вспомогат'!L33</f>
        <v>-473046.31999999983</v>
      </c>
    </row>
    <row r="36" spans="1:10" ht="12.75">
      <c r="A36" s="32" t="s">
        <v>38</v>
      </c>
      <c r="B36" s="33">
        <f>'[1]вспомогат'!B34</f>
        <v>29919379</v>
      </c>
      <c r="C36" s="33">
        <f>'[1]вспомогат'!C34</f>
        <v>3128980</v>
      </c>
      <c r="D36" s="38">
        <f>'[1]вспомогат'!D34</f>
        <v>1687085</v>
      </c>
      <c r="E36" s="33">
        <f>'[1]вспомогат'!G34</f>
        <v>2555692.33</v>
      </c>
      <c r="F36" s="38">
        <f>'[1]вспомогат'!H34</f>
        <v>429023.2000000002</v>
      </c>
      <c r="G36" s="39">
        <f>'[1]вспомогат'!I34</f>
        <v>25.42985089666497</v>
      </c>
      <c r="H36" s="35">
        <f>'[1]вспомогат'!J34</f>
        <v>-1258061.7999999998</v>
      </c>
      <c r="I36" s="36">
        <f>'[1]вспомогат'!K34</f>
        <v>81.67812929453049</v>
      </c>
      <c r="J36" s="37">
        <f>'[1]вспомогат'!L34</f>
        <v>-573287.6699999999</v>
      </c>
    </row>
    <row r="37" spans="1:10" ht="12.75">
      <c r="A37" s="32" t="s">
        <v>39</v>
      </c>
      <c r="B37" s="33">
        <f>'[1]вспомогат'!B35</f>
        <v>65033586</v>
      </c>
      <c r="C37" s="33">
        <f>'[1]вспомогат'!C35</f>
        <v>8467955</v>
      </c>
      <c r="D37" s="38">
        <f>'[1]вспомогат'!D35</f>
        <v>4522310</v>
      </c>
      <c r="E37" s="33">
        <f>'[1]вспомогат'!G35</f>
        <v>6585396.35</v>
      </c>
      <c r="F37" s="38">
        <f>'[1]вспомогат'!H35</f>
        <v>1177601.7799999993</v>
      </c>
      <c r="G37" s="39">
        <f>'[1]вспомогат'!I35</f>
        <v>26.039828760080564</v>
      </c>
      <c r="H37" s="35">
        <f>'[1]вспомогат'!J35</f>
        <v>-3344708.2200000007</v>
      </c>
      <c r="I37" s="36">
        <f>'[1]вспомогат'!K35</f>
        <v>77.768438188441</v>
      </c>
      <c r="J37" s="37">
        <f>'[1]вспомогат'!L35</f>
        <v>-1882558.6500000004</v>
      </c>
    </row>
    <row r="38" spans="1:10" ht="18.75" customHeight="1">
      <c r="A38" s="50" t="s">
        <v>40</v>
      </c>
      <c r="B38" s="41">
        <f>SUM(B18:B37)</f>
        <v>901549267</v>
      </c>
      <c r="C38" s="41">
        <f>SUM(C18:C37)</f>
        <v>114723911</v>
      </c>
      <c r="D38" s="41">
        <f>SUM(D18:D37)</f>
        <v>58360742</v>
      </c>
      <c r="E38" s="41">
        <f>SUM(E18:E37)</f>
        <v>99358253.38000001</v>
      </c>
      <c r="F38" s="41">
        <f>SUM(F18:F37)</f>
        <v>26258218.68</v>
      </c>
      <c r="G38" s="42">
        <f>F38/D38*100</f>
        <v>44.99294865031017</v>
      </c>
      <c r="H38" s="41">
        <f>SUM(H18:H37)</f>
        <v>-32102523.32</v>
      </c>
      <c r="I38" s="43">
        <f>E38/C38*100</f>
        <v>86.60640359445209</v>
      </c>
      <c r="J38" s="41">
        <f>SUM(J18:J37)</f>
        <v>-15365657.620000001</v>
      </c>
    </row>
    <row r="39" spans="1:10" ht="12" customHeight="1">
      <c r="A39" s="51" t="s">
        <v>41</v>
      </c>
      <c r="B39" s="33">
        <f>'[1]вспомогат'!B36</f>
        <v>8020900</v>
      </c>
      <c r="C39" s="33">
        <f>'[1]вспомогат'!C36</f>
        <v>959605</v>
      </c>
      <c r="D39" s="38">
        <f>'[1]вспомогат'!D36</f>
        <v>503595</v>
      </c>
      <c r="E39" s="33">
        <f>'[1]вспомогат'!G36</f>
        <v>702216.61</v>
      </c>
      <c r="F39" s="38">
        <f>'[1]вспомогат'!H36</f>
        <v>133282.24</v>
      </c>
      <c r="G39" s="39">
        <f>'[1]вспомогат'!I36</f>
        <v>26.466156335944557</v>
      </c>
      <c r="H39" s="35">
        <f>'[1]вспомогат'!J36</f>
        <v>-370312.76</v>
      </c>
      <c r="I39" s="36">
        <f>'[1]вспомогат'!K36</f>
        <v>73.17767310507969</v>
      </c>
      <c r="J39" s="37">
        <f>'[1]вспомогат'!L36</f>
        <v>-257388.39</v>
      </c>
    </row>
    <row r="40" spans="1:10" ht="12.75" customHeight="1">
      <c r="A40" s="51" t="s">
        <v>42</v>
      </c>
      <c r="B40" s="33">
        <f>'[1]вспомогат'!B37</f>
        <v>14978365</v>
      </c>
      <c r="C40" s="33">
        <f>'[1]вспомогат'!C37</f>
        <v>2202769</v>
      </c>
      <c r="D40" s="38">
        <f>'[1]вспомогат'!D37</f>
        <v>1281775</v>
      </c>
      <c r="E40" s="33">
        <f>'[1]вспомогат'!G37</f>
        <v>1833534.77</v>
      </c>
      <c r="F40" s="38">
        <f>'[1]вспомогат'!H37</f>
        <v>477419.06000000006</v>
      </c>
      <c r="G40" s="39">
        <f>'[1]вспомогат'!I37</f>
        <v>37.246713346726224</v>
      </c>
      <c r="H40" s="35">
        <f>'[1]вспомогат'!J37</f>
        <v>-804355.94</v>
      </c>
      <c r="I40" s="36">
        <f>'[1]вспомогат'!K37</f>
        <v>83.23772351980621</v>
      </c>
      <c r="J40" s="37">
        <f>'[1]вспомогат'!L37</f>
        <v>-369234.23</v>
      </c>
    </row>
    <row r="41" spans="1:10" ht="12.75" customHeight="1">
      <c r="A41" s="51" t="s">
        <v>43</v>
      </c>
      <c r="B41" s="33">
        <f>'[1]вспомогат'!B38</f>
        <v>10174015</v>
      </c>
      <c r="C41" s="33">
        <f>'[1]вспомогат'!C38</f>
        <v>1050587</v>
      </c>
      <c r="D41" s="38">
        <f>'[1]вспомогат'!D38</f>
        <v>450378</v>
      </c>
      <c r="E41" s="33">
        <f>'[1]вспомогат'!G38</f>
        <v>865825.49</v>
      </c>
      <c r="F41" s="38">
        <f>'[1]вспомогат'!H38</f>
        <v>135992.54000000004</v>
      </c>
      <c r="G41" s="39">
        <f>'[1]вспомогат'!I38</f>
        <v>30.195200476044576</v>
      </c>
      <c r="H41" s="35">
        <f>'[1]вспомогат'!J38</f>
        <v>-314385.45999999996</v>
      </c>
      <c r="I41" s="36">
        <f>'[1]вспомогат'!K38</f>
        <v>82.41349740668788</v>
      </c>
      <c r="J41" s="37">
        <f>'[1]вспомогат'!L38</f>
        <v>-184761.51</v>
      </c>
    </row>
    <row r="42" spans="1:10" ht="12.75" customHeight="1">
      <c r="A42" s="51" t="s">
        <v>44</v>
      </c>
      <c r="B42" s="33">
        <f>'[1]вспомогат'!B39</f>
        <v>6196100</v>
      </c>
      <c r="C42" s="33">
        <f>'[1]вспомогат'!C39</f>
        <v>656582</v>
      </c>
      <c r="D42" s="38">
        <f>'[1]вспомогат'!D39</f>
        <v>328366</v>
      </c>
      <c r="E42" s="33">
        <f>'[1]вспомогат'!G39</f>
        <v>828011.09</v>
      </c>
      <c r="F42" s="38">
        <f>'[1]вспомогат'!H39</f>
        <v>42896.189999999944</v>
      </c>
      <c r="G42" s="39">
        <f>'[1]вспомогат'!I39</f>
        <v>13.06352971988572</v>
      </c>
      <c r="H42" s="35">
        <f>'[1]вспомогат'!J39</f>
        <v>-285469.81000000006</v>
      </c>
      <c r="I42" s="36">
        <f>'[1]вспомогат'!K39</f>
        <v>126.10931917110125</v>
      </c>
      <c r="J42" s="37">
        <f>'[1]вспомогат'!L39</f>
        <v>171429.08999999997</v>
      </c>
    </row>
    <row r="43" spans="1:10" ht="12" customHeight="1">
      <c r="A43" s="51" t="s">
        <v>45</v>
      </c>
      <c r="B43" s="33">
        <f>'[1]вспомогат'!B40</f>
        <v>7833012</v>
      </c>
      <c r="C43" s="33">
        <f>'[1]вспомогат'!C40</f>
        <v>650513</v>
      </c>
      <c r="D43" s="38">
        <f>'[1]вспомогат'!D40</f>
        <v>263879</v>
      </c>
      <c r="E43" s="33">
        <f>'[1]вспомогат'!G40</f>
        <v>510286.49</v>
      </c>
      <c r="F43" s="38">
        <f>'[1]вспомогат'!H40</f>
        <v>121394.77999999997</v>
      </c>
      <c r="G43" s="39">
        <f>'[1]вспомогат'!I40</f>
        <v>46.00395635878564</v>
      </c>
      <c r="H43" s="35">
        <f>'[1]вспомогат'!J40</f>
        <v>-142484.22000000003</v>
      </c>
      <c r="I43" s="36">
        <f>'[1]вспомогат'!K40</f>
        <v>78.4437036615717</v>
      </c>
      <c r="J43" s="37">
        <f>'[1]вспомогат'!L40</f>
        <v>-140226.51</v>
      </c>
    </row>
    <row r="44" spans="1:10" ht="14.25" customHeight="1">
      <c r="A44" s="51" t="s">
        <v>46</v>
      </c>
      <c r="B44" s="33">
        <f>'[1]вспомогат'!B41</f>
        <v>9313070</v>
      </c>
      <c r="C44" s="33">
        <f>'[1]вспомогат'!C41</f>
        <v>931116</v>
      </c>
      <c r="D44" s="38">
        <f>'[1]вспомогат'!D41</f>
        <v>468558</v>
      </c>
      <c r="E44" s="33">
        <f>'[1]вспомогат'!G41</f>
        <v>658772.97</v>
      </c>
      <c r="F44" s="38">
        <f>'[1]вспомогат'!H41</f>
        <v>139719.28999999998</v>
      </c>
      <c r="G44" s="39">
        <f>'[1]вспомогат'!I41</f>
        <v>29.818995727316572</v>
      </c>
      <c r="H44" s="35">
        <f>'[1]вспомогат'!J41</f>
        <v>-328838.71</v>
      </c>
      <c r="I44" s="36">
        <f>'[1]вспомогат'!K41</f>
        <v>70.75090214323455</v>
      </c>
      <c r="J44" s="37">
        <f>'[1]вспомогат'!L41</f>
        <v>-272343.03</v>
      </c>
    </row>
    <row r="45" spans="1:10" ht="15" customHeight="1">
      <c r="A45" s="50" t="s">
        <v>47</v>
      </c>
      <c r="B45" s="41">
        <f>SUM(B39:B44)</f>
        <v>56515462</v>
      </c>
      <c r="C45" s="41">
        <f>SUM(C39:C44)</f>
        <v>6451172</v>
      </c>
      <c r="D45" s="41">
        <f>SUM(D39:D44)</f>
        <v>3296551</v>
      </c>
      <c r="E45" s="41">
        <f>SUM(E39:E44)</f>
        <v>5398647.42</v>
      </c>
      <c r="F45" s="41">
        <f>SUM(F39:F44)</f>
        <v>1050704.1</v>
      </c>
      <c r="G45" s="42">
        <f>F45/D45*100</f>
        <v>31.87283011850871</v>
      </c>
      <c r="H45" s="41">
        <f>SUM(H39:H44)</f>
        <v>-2245846.9</v>
      </c>
      <c r="I45" s="43">
        <f>E45/C45*100</f>
        <v>83.68475402609015</v>
      </c>
      <c r="J45" s="41">
        <f>SUM(J39:J44)</f>
        <v>-1052524.58</v>
      </c>
    </row>
    <row r="46" spans="1:10" ht="15.75" customHeight="1">
      <c r="A46" s="52" t="s">
        <v>48</v>
      </c>
      <c r="B46" s="53">
        <f>'[1]вспомогат'!B42</f>
        <v>5249812590</v>
      </c>
      <c r="C46" s="53">
        <f>'[1]вспомогат'!C42</f>
        <v>758171943</v>
      </c>
      <c r="D46" s="53">
        <f>'[1]вспомогат'!D42</f>
        <v>415374330</v>
      </c>
      <c r="E46" s="53">
        <f>'[1]вспомогат'!G42</f>
        <v>566796296.5600001</v>
      </c>
      <c r="F46" s="53">
        <f>'[1]вспомогат'!H42</f>
        <v>181452370</v>
      </c>
      <c r="G46" s="54">
        <f>'[1]вспомогат'!I42</f>
        <v>43.68405962881722</v>
      </c>
      <c r="H46" s="53">
        <f>'[1]вспомогат'!J42</f>
        <v>-231676113.1</v>
      </c>
      <c r="I46" s="54">
        <f>'[1]вспомогат'!K42</f>
        <v>74.75827901481709</v>
      </c>
      <c r="J46" s="53">
        <f>'[1]вспомогат'!L42</f>
        <v>-191375646.43999994</v>
      </c>
    </row>
    <row r="48" spans="2:5" ht="12.75">
      <c r="B48" s="55"/>
      <c r="E48" s="56"/>
    </row>
    <row r="49" ht="12.75">
      <c r="G49" s="57"/>
    </row>
    <row r="50" spans="2:5" ht="12.75">
      <c r="B50" s="58"/>
      <c r="C50" s="59"/>
      <c r="D50" s="59"/>
      <c r="E50" s="58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станом на 12.02.2016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2016-02-15T05:55:46Z</dcterms:created>
  <dcterms:modified xsi:type="dcterms:W3CDTF">2016-02-15T05:56:41Z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