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<sst xmlns="http://schemas.openxmlformats.org/spreadsheetml/2006/main" count="44" uniqueCount="42">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</sst>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85;&#1072;&#1076;&#1093;_29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29.12.2015</v>
          </cell>
        </row>
        <row r="6">
          <cell r="F6" t="str">
            <v>Фактично надійшло на 29.12.2015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1044309644.86</v>
          </cell>
          <cell r="G10">
            <v>73576685.10000002</v>
          </cell>
          <cell r="H10">
            <v>132.5878521494148</v>
          </cell>
          <cell r="I10">
            <v>18083905.100000024</v>
          </cell>
          <cell r="J10">
            <v>117.80952128298918</v>
          </cell>
          <cell r="K10">
            <v>157870557.86</v>
          </cell>
        </row>
        <row r="11">
          <cell r="B11">
            <v>1999062500</v>
          </cell>
          <cell r="C11">
            <v>153184800</v>
          </cell>
          <cell r="F11">
            <v>2196195085.74</v>
          </cell>
          <cell r="G11">
            <v>193119991.8199997</v>
          </cell>
          <cell r="H11">
            <v>126.06994415895029</v>
          </cell>
          <cell r="I11">
            <v>39935191.819999695</v>
          </cell>
          <cell r="J11">
            <v>109.86125174875723</v>
          </cell>
          <cell r="K11">
            <v>197132585.73999977</v>
          </cell>
        </row>
        <row r="12">
          <cell r="B12">
            <v>162405700</v>
          </cell>
          <cell r="C12">
            <v>13018430</v>
          </cell>
          <cell r="F12">
            <v>192750247.24</v>
          </cell>
          <cell r="G12">
            <v>15994645.060000002</v>
          </cell>
          <cell r="H12">
            <v>122.86155135450284</v>
          </cell>
          <cell r="I12">
            <v>2976215.0600000024</v>
          </cell>
          <cell r="J12">
            <v>118.68441023929579</v>
          </cell>
          <cell r="K12">
            <v>30344547.24000001</v>
          </cell>
        </row>
        <row r="13">
          <cell r="B13">
            <v>295870125</v>
          </cell>
          <cell r="C13">
            <v>21357390</v>
          </cell>
          <cell r="F13">
            <v>308661440.6</v>
          </cell>
          <cell r="G13">
            <v>29455231.75</v>
          </cell>
          <cell r="H13">
            <v>137.91587712730816</v>
          </cell>
          <cell r="I13">
            <v>8097841.75</v>
          </cell>
          <cell r="J13">
            <v>104.32328732074589</v>
          </cell>
          <cell r="K13">
            <v>12791315.600000024</v>
          </cell>
        </row>
        <row r="14">
          <cell r="B14">
            <v>220380600</v>
          </cell>
          <cell r="C14">
            <v>17211600</v>
          </cell>
          <cell r="F14">
            <v>232403394.77</v>
          </cell>
          <cell r="G14">
            <v>20756462.52000001</v>
          </cell>
          <cell r="H14">
            <v>120.59577563968493</v>
          </cell>
          <cell r="I14">
            <v>3544862.5200000107</v>
          </cell>
          <cell r="J14">
            <v>105.4554687526942</v>
          </cell>
          <cell r="K14">
            <v>12022794.77000001</v>
          </cell>
        </row>
        <row r="15">
          <cell r="B15">
            <v>31545000</v>
          </cell>
          <cell r="C15">
            <v>2896674</v>
          </cell>
          <cell r="F15">
            <v>33478227.75</v>
          </cell>
          <cell r="G15">
            <v>3110200.7399999984</v>
          </cell>
          <cell r="H15">
            <v>107.37144531970108</v>
          </cell>
          <cell r="I15">
            <v>213526.73999999836</v>
          </cell>
          <cell r="J15">
            <v>106.12847598668569</v>
          </cell>
          <cell r="K15">
            <v>1933227.75</v>
          </cell>
        </row>
        <row r="16">
          <cell r="B16">
            <v>33104889</v>
          </cell>
          <cell r="C16">
            <v>2383085</v>
          </cell>
          <cell r="F16">
            <v>41507235.14</v>
          </cell>
          <cell r="G16">
            <v>4224713.5</v>
          </cell>
          <cell r="H16">
            <v>177.27917804022937</v>
          </cell>
          <cell r="I16">
            <v>1841628.5</v>
          </cell>
          <cell r="J16">
            <v>125.38098266996154</v>
          </cell>
          <cell r="K16">
            <v>8402346.14</v>
          </cell>
        </row>
        <row r="17">
          <cell r="B17">
            <v>109427706</v>
          </cell>
          <cell r="C17">
            <v>7487366</v>
          </cell>
          <cell r="F17">
            <v>136840401.04</v>
          </cell>
          <cell r="G17">
            <v>12976030.909999996</v>
          </cell>
          <cell r="H17">
            <v>173.3056846693483</v>
          </cell>
          <cell r="I17">
            <v>5488664.909999996</v>
          </cell>
          <cell r="J17">
            <v>125.05096382080787</v>
          </cell>
          <cell r="K17">
            <v>27412695.03999999</v>
          </cell>
        </row>
        <row r="18">
          <cell r="B18">
            <v>10737689</v>
          </cell>
          <cell r="C18">
            <v>1089225</v>
          </cell>
          <cell r="F18">
            <v>13603456.91</v>
          </cell>
          <cell r="G18">
            <v>1399501.1300000008</v>
          </cell>
          <cell r="H18">
            <v>128.48595377447276</v>
          </cell>
          <cell r="I18">
            <v>310276.1300000008</v>
          </cell>
          <cell r="J18">
            <v>126.68887048227975</v>
          </cell>
          <cell r="K18">
            <v>2865767.91</v>
          </cell>
        </row>
        <row r="19">
          <cell r="B19">
            <v>24376111</v>
          </cell>
          <cell r="C19">
            <v>1676510</v>
          </cell>
          <cell r="F19">
            <v>29424033.08</v>
          </cell>
          <cell r="G19">
            <v>2645440.329999998</v>
          </cell>
          <cell r="H19">
            <v>157.7944855682339</v>
          </cell>
          <cell r="I19">
            <v>968930.3299999982</v>
          </cell>
          <cell r="J19">
            <v>120.7084800360484</v>
          </cell>
          <cell r="K19">
            <v>5047922.079999998</v>
          </cell>
        </row>
        <row r="20">
          <cell r="B20">
            <v>54217164</v>
          </cell>
          <cell r="C20">
            <v>3919345</v>
          </cell>
          <cell r="F20">
            <v>66569614.27</v>
          </cell>
          <cell r="G20">
            <v>7393452.82</v>
          </cell>
          <cell r="H20">
            <v>188.64001051196055</v>
          </cell>
          <cell r="I20">
            <v>3474107.8200000003</v>
          </cell>
          <cell r="J20">
            <v>122.78328366640498</v>
          </cell>
          <cell r="K20">
            <v>12352450.270000003</v>
          </cell>
        </row>
        <row r="21">
          <cell r="B21">
            <v>42732780</v>
          </cell>
          <cell r="C21">
            <v>2773320</v>
          </cell>
          <cell r="F21">
            <v>54177769.25</v>
          </cell>
          <cell r="G21">
            <v>5560521.1000000015</v>
          </cell>
          <cell r="H21">
            <v>200.50052283905217</v>
          </cell>
          <cell r="I21">
            <v>2787201.1000000015</v>
          </cell>
          <cell r="J21">
            <v>126.78269293502554</v>
          </cell>
          <cell r="K21">
            <v>11444989.25</v>
          </cell>
        </row>
        <row r="22">
          <cell r="B22">
            <v>54386554</v>
          </cell>
          <cell r="C22">
            <v>3358603</v>
          </cell>
          <cell r="F22">
            <v>70161304.22</v>
          </cell>
          <cell r="G22">
            <v>6165965.359999999</v>
          </cell>
          <cell r="H22">
            <v>183.58720456094392</v>
          </cell>
          <cell r="I22">
            <v>2807362.3599999994</v>
          </cell>
          <cell r="J22">
            <v>129.00487171884433</v>
          </cell>
          <cell r="K22">
            <v>15774750.219999999</v>
          </cell>
        </row>
        <row r="23">
          <cell r="B23">
            <v>27860967</v>
          </cell>
          <cell r="C23">
            <v>2293692</v>
          </cell>
          <cell r="F23">
            <v>35961835.71</v>
          </cell>
          <cell r="G23">
            <v>3613761.789999999</v>
          </cell>
          <cell r="H23">
            <v>157.55218180993782</v>
          </cell>
          <cell r="I23">
            <v>1320069.789999999</v>
          </cell>
          <cell r="J23">
            <v>129.0760500523905</v>
          </cell>
          <cell r="K23">
            <v>8100868.710000001</v>
          </cell>
        </row>
        <row r="24">
          <cell r="B24">
            <v>27913004</v>
          </cell>
          <cell r="C24">
            <v>2337224</v>
          </cell>
          <cell r="F24">
            <v>42013080.61</v>
          </cell>
          <cell r="G24">
            <v>4830880.789999999</v>
          </cell>
          <cell r="H24">
            <v>206.69310215880031</v>
          </cell>
          <cell r="I24">
            <v>2493656.789999999</v>
          </cell>
          <cell r="J24">
            <v>150.51436459508264</v>
          </cell>
          <cell r="K24">
            <v>14100076.61</v>
          </cell>
        </row>
        <row r="25">
          <cell r="B25">
            <v>45284679</v>
          </cell>
          <cell r="C25">
            <v>1703338</v>
          </cell>
          <cell r="F25">
            <v>63446688.56</v>
          </cell>
          <cell r="G25">
            <v>6968313.719999999</v>
          </cell>
          <cell r="H25">
            <v>409.0975320224171</v>
          </cell>
          <cell r="I25">
            <v>5264975.719999999</v>
          </cell>
          <cell r="J25">
            <v>140.10630076454777</v>
          </cell>
          <cell r="K25">
            <v>18162009.560000002</v>
          </cell>
        </row>
        <row r="26">
          <cell r="B26">
            <v>29202269</v>
          </cell>
          <cell r="C26">
            <v>1935839</v>
          </cell>
          <cell r="F26">
            <v>36929330.02</v>
          </cell>
          <cell r="G26">
            <v>3992363.280000005</v>
          </cell>
          <cell r="H26">
            <v>206.23426225011508</v>
          </cell>
          <cell r="I26">
            <v>2056524.280000005</v>
          </cell>
          <cell r="J26">
            <v>126.46048161531557</v>
          </cell>
          <cell r="K26">
            <v>7727061.020000003</v>
          </cell>
        </row>
        <row r="27">
          <cell r="B27">
            <v>23846437</v>
          </cell>
          <cell r="C27">
            <v>741782</v>
          </cell>
          <cell r="F27">
            <v>30803725.15</v>
          </cell>
          <cell r="G27">
            <v>3228917.719999999</v>
          </cell>
          <cell r="H27">
            <v>435.2920022324617</v>
          </cell>
          <cell r="I27">
            <v>2487135.719999999</v>
          </cell>
          <cell r="J27">
            <v>129.175378065914</v>
          </cell>
          <cell r="K27">
            <v>6957288.1499999985</v>
          </cell>
        </row>
        <row r="28">
          <cell r="B28">
            <v>47624290</v>
          </cell>
          <cell r="C28">
            <v>5109396</v>
          </cell>
          <cell r="F28">
            <v>53719729.72</v>
          </cell>
          <cell r="G28">
            <v>5962869.589999996</v>
          </cell>
          <cell r="H28">
            <v>116.70400160801778</v>
          </cell>
          <cell r="I28">
            <v>853473.5899999961</v>
          </cell>
          <cell r="J28">
            <v>112.79901436850817</v>
          </cell>
          <cell r="K28">
            <v>6095439.719999999</v>
          </cell>
        </row>
        <row r="29">
          <cell r="B29">
            <v>76776121</v>
          </cell>
          <cell r="C29">
            <v>5386483</v>
          </cell>
          <cell r="F29">
            <v>87247682.56</v>
          </cell>
          <cell r="G29">
            <v>7856275.680000007</v>
          </cell>
          <cell r="H29">
            <v>145.85167501688963</v>
          </cell>
          <cell r="I29">
            <v>2469792.680000007</v>
          </cell>
          <cell r="J29">
            <v>113.63908650711853</v>
          </cell>
          <cell r="K29">
            <v>10471561.560000002</v>
          </cell>
        </row>
        <row r="30">
          <cell r="B30">
            <v>31985806</v>
          </cell>
          <cell r="C30">
            <v>2798977</v>
          </cell>
          <cell r="F30">
            <v>38704396.73</v>
          </cell>
          <cell r="G30">
            <v>4038640.4099999964</v>
          </cell>
          <cell r="H30">
            <v>144.2898748364133</v>
          </cell>
          <cell r="I30">
            <v>1239663.4099999964</v>
          </cell>
          <cell r="J30">
            <v>121.00491302298275</v>
          </cell>
          <cell r="K30">
            <v>6718590.729999997</v>
          </cell>
        </row>
        <row r="31">
          <cell r="B31">
            <v>35975852</v>
          </cell>
          <cell r="C31">
            <v>2350689</v>
          </cell>
          <cell r="F31">
            <v>43834536.05</v>
          </cell>
          <cell r="G31">
            <v>4643860.25</v>
          </cell>
          <cell r="H31">
            <v>197.55315356476336</v>
          </cell>
          <cell r="I31">
            <v>2293171.25</v>
          </cell>
          <cell r="J31">
            <v>121.84433060820908</v>
          </cell>
          <cell r="K31">
            <v>7858684.049999997</v>
          </cell>
        </row>
        <row r="32">
          <cell r="B32">
            <v>14686788</v>
          </cell>
          <cell r="C32">
            <v>957925</v>
          </cell>
          <cell r="F32">
            <v>16589716.33</v>
          </cell>
          <cell r="G32">
            <v>1652807.6300000008</v>
          </cell>
          <cell r="H32">
            <v>172.54040034449469</v>
          </cell>
          <cell r="I32">
            <v>694882.6300000008</v>
          </cell>
          <cell r="J32">
            <v>112.9567358771707</v>
          </cell>
          <cell r="K32">
            <v>1902928.33</v>
          </cell>
        </row>
        <row r="33">
          <cell r="B33">
            <v>27060788</v>
          </cell>
          <cell r="C33">
            <v>2194391</v>
          </cell>
          <cell r="F33">
            <v>33519025.13</v>
          </cell>
          <cell r="G33">
            <v>3423659.219999999</v>
          </cell>
          <cell r="H33">
            <v>156.01865027700163</v>
          </cell>
          <cell r="I33">
            <v>1229268.2199999988</v>
          </cell>
          <cell r="J33">
            <v>123.86566544181936</v>
          </cell>
          <cell r="K33">
            <v>6458237.129999999</v>
          </cell>
        </row>
        <row r="34">
          <cell r="B34">
            <v>23351173</v>
          </cell>
          <cell r="C34">
            <v>1338631</v>
          </cell>
          <cell r="F34">
            <v>31454648.41</v>
          </cell>
          <cell r="G34">
            <v>3544134.4400000013</v>
          </cell>
          <cell r="H34">
            <v>264.7581327490549</v>
          </cell>
          <cell r="I34">
            <v>2205503.4400000013</v>
          </cell>
          <cell r="J34">
            <v>134.7026481710362</v>
          </cell>
          <cell r="K34">
            <v>8103475.41</v>
          </cell>
        </row>
        <row r="35">
          <cell r="B35">
            <v>55471850</v>
          </cell>
          <cell r="C35">
            <v>6270820</v>
          </cell>
          <cell r="F35">
            <v>66016756.56</v>
          </cell>
          <cell r="G35">
            <v>5379772.650000006</v>
          </cell>
          <cell r="H35">
            <v>85.79057683046246</v>
          </cell>
          <cell r="I35">
            <v>-891047.349999994</v>
          </cell>
          <cell r="J35">
            <v>119.00947338154397</v>
          </cell>
          <cell r="K35">
            <v>10544906.560000002</v>
          </cell>
        </row>
        <row r="36">
          <cell r="B36">
            <v>4391725929</v>
          </cell>
          <cell r="C36">
            <v>321268315</v>
          </cell>
          <cell r="F36">
            <v>5000323006.410001</v>
          </cell>
          <cell r="G36">
            <v>435515099.3099998</v>
          </cell>
          <cell r="H36">
            <v>135.56117393960864</v>
          </cell>
          <cell r="I36">
            <v>114246784.3099997</v>
          </cell>
          <cell r="J36">
            <v>113.85781096655498</v>
          </cell>
          <cell r="K36">
            <v>608597077.4099998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0" sqref="H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29.12.2015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29.12.2015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1044309644.86</v>
      </c>
      <c r="E10" s="32">
        <f>'[1]вспомогат'!G10</f>
        <v>73576685.10000002</v>
      </c>
      <c r="F10" s="33">
        <f>'[1]вспомогат'!H10</f>
        <v>132.5878521494148</v>
      </c>
      <c r="G10" s="34">
        <f>'[1]вспомогат'!I10</f>
        <v>18083905.100000024</v>
      </c>
      <c r="H10" s="35">
        <f>'[1]вспомогат'!J10</f>
        <v>117.80952128298918</v>
      </c>
      <c r="I10" s="36">
        <f>'[1]вспомогат'!K10</f>
        <v>157870557.86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2196195085.74</v>
      </c>
      <c r="E12" s="37">
        <f>'[1]вспомогат'!G11</f>
        <v>193119991.8199997</v>
      </c>
      <c r="F12" s="38">
        <f>'[1]вспомогат'!H11</f>
        <v>126.06994415895029</v>
      </c>
      <c r="G12" s="34">
        <f>'[1]вспомогат'!I11</f>
        <v>39935191.819999695</v>
      </c>
      <c r="H12" s="35">
        <f>'[1]вспомогат'!J11</f>
        <v>109.86125174875723</v>
      </c>
      <c r="I12" s="36">
        <f>'[1]вспомогат'!K11</f>
        <v>197132585.73999977</v>
      </c>
    </row>
    <row r="13" spans="1:9" ht="12.75">
      <c r="A13" s="31" t="s">
        <v>15</v>
      </c>
      <c r="B13" s="32">
        <f>'[1]вспомогат'!B12</f>
        <v>162405700</v>
      </c>
      <c r="C13" s="37">
        <f>'[1]вспомогат'!C12</f>
        <v>13018430</v>
      </c>
      <c r="D13" s="32">
        <f>'[1]вспомогат'!F12</f>
        <v>192750247.24</v>
      </c>
      <c r="E13" s="37">
        <f>'[1]вспомогат'!G12</f>
        <v>15994645.060000002</v>
      </c>
      <c r="F13" s="38">
        <f>'[1]вспомогат'!H12</f>
        <v>122.86155135450284</v>
      </c>
      <c r="G13" s="34">
        <f>'[1]вспомогат'!I12</f>
        <v>2976215.0600000024</v>
      </c>
      <c r="H13" s="35">
        <f>'[1]вспомогат'!J12</f>
        <v>118.68441023929579</v>
      </c>
      <c r="I13" s="36">
        <f>'[1]вспомогат'!K12</f>
        <v>30344547.24000001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308661440.6</v>
      </c>
      <c r="E14" s="37">
        <f>'[1]вспомогат'!G13</f>
        <v>29455231.75</v>
      </c>
      <c r="F14" s="38">
        <f>'[1]вспомогат'!H13</f>
        <v>137.91587712730816</v>
      </c>
      <c r="G14" s="34">
        <f>'[1]вспомогат'!I13</f>
        <v>8097841.75</v>
      </c>
      <c r="H14" s="35">
        <f>'[1]вспомогат'!J13</f>
        <v>104.32328732074589</v>
      </c>
      <c r="I14" s="36">
        <f>'[1]вспомогат'!K13</f>
        <v>12791315.600000024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232403394.77</v>
      </c>
      <c r="E15" s="37">
        <f>'[1]вспомогат'!G14</f>
        <v>20756462.52000001</v>
      </c>
      <c r="F15" s="38">
        <f>'[1]вспомогат'!H14</f>
        <v>120.59577563968493</v>
      </c>
      <c r="G15" s="34">
        <f>'[1]вспомогат'!I14</f>
        <v>3544862.5200000107</v>
      </c>
      <c r="H15" s="35">
        <f>'[1]вспомогат'!J14</f>
        <v>105.4554687526942</v>
      </c>
      <c r="I15" s="36">
        <f>'[1]вспомогат'!K14</f>
        <v>12022794.77000001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33478227.75</v>
      </c>
      <c r="E16" s="37">
        <f>'[1]вспомогат'!G15</f>
        <v>3110200.7399999984</v>
      </c>
      <c r="F16" s="38">
        <f>'[1]вспомогат'!H15</f>
        <v>107.37144531970108</v>
      </c>
      <c r="G16" s="34">
        <f>'[1]вспомогат'!I15</f>
        <v>213526.73999999836</v>
      </c>
      <c r="H16" s="35">
        <f>'[1]вспомогат'!J15</f>
        <v>106.12847598668569</v>
      </c>
      <c r="I16" s="36">
        <f>'[1]вспомогат'!K15</f>
        <v>1933227.75</v>
      </c>
    </row>
    <row r="17" spans="1:9" ht="20.25" customHeight="1">
      <c r="A17" s="39" t="s">
        <v>19</v>
      </c>
      <c r="B17" s="40">
        <f>SUM(B12:B16)</f>
        <v>2709263925</v>
      </c>
      <c r="C17" s="40">
        <f>SUM(C12:C16)</f>
        <v>207668894</v>
      </c>
      <c r="D17" s="40">
        <f>SUM(D12:D16)</f>
        <v>2963488396.0999994</v>
      </c>
      <c r="E17" s="40">
        <f>SUM(E12:E16)</f>
        <v>262436531.88999972</v>
      </c>
      <c r="F17" s="41">
        <f>E17/C17*100</f>
        <v>126.37257647743803</v>
      </c>
      <c r="G17" s="40">
        <f>SUM(G12:G16)</f>
        <v>54767637.8899997</v>
      </c>
      <c r="H17" s="42">
        <f>D17/B17*100</f>
        <v>109.38352549392172</v>
      </c>
      <c r="I17" s="40">
        <f>SUM(I12:I16)</f>
        <v>254224471.09999982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41507235.14</v>
      </c>
      <c r="E18" s="44">
        <f>'[1]вспомогат'!G16</f>
        <v>4224713.5</v>
      </c>
      <c r="F18" s="45">
        <f>'[1]вспомогат'!H16</f>
        <v>177.27917804022937</v>
      </c>
      <c r="G18" s="46">
        <f>'[1]вспомогат'!I16</f>
        <v>1841628.5</v>
      </c>
      <c r="H18" s="47">
        <f>'[1]вспомогат'!J16</f>
        <v>125.38098266996154</v>
      </c>
      <c r="I18" s="48">
        <f>'[1]вспомогат'!K16</f>
        <v>8402346.14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136840401.04</v>
      </c>
      <c r="E19" s="37">
        <f>'[1]вспомогат'!G17</f>
        <v>12976030.909999996</v>
      </c>
      <c r="F19" s="38">
        <f>'[1]вспомогат'!H17</f>
        <v>173.3056846693483</v>
      </c>
      <c r="G19" s="34">
        <f>'[1]вспомогат'!I17</f>
        <v>5488664.909999996</v>
      </c>
      <c r="H19" s="35">
        <f>'[1]вспомогат'!J17</f>
        <v>125.05096382080787</v>
      </c>
      <c r="I19" s="36">
        <f>'[1]вспомогат'!K17</f>
        <v>27412695.03999999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13603456.91</v>
      </c>
      <c r="E20" s="37">
        <f>'[1]вспомогат'!G18</f>
        <v>1399501.1300000008</v>
      </c>
      <c r="F20" s="38">
        <f>'[1]вспомогат'!H18</f>
        <v>128.48595377447276</v>
      </c>
      <c r="G20" s="34">
        <f>'[1]вспомогат'!I18</f>
        <v>310276.1300000008</v>
      </c>
      <c r="H20" s="35">
        <f>'[1]вспомогат'!J18</f>
        <v>126.68887048227975</v>
      </c>
      <c r="I20" s="36">
        <f>'[1]вспомогат'!K18</f>
        <v>2865767.91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29424033.08</v>
      </c>
      <c r="E21" s="37">
        <f>'[1]вспомогат'!G19</f>
        <v>2645440.329999998</v>
      </c>
      <c r="F21" s="38">
        <f>'[1]вспомогат'!H19</f>
        <v>157.7944855682339</v>
      </c>
      <c r="G21" s="34">
        <f>'[1]вспомогат'!I19</f>
        <v>968930.3299999982</v>
      </c>
      <c r="H21" s="35">
        <f>'[1]вспомогат'!J19</f>
        <v>120.7084800360484</v>
      </c>
      <c r="I21" s="36">
        <f>'[1]вспомогат'!K19</f>
        <v>5047922.079999998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66569614.27</v>
      </c>
      <c r="E22" s="37">
        <f>'[1]вспомогат'!G20</f>
        <v>7393452.82</v>
      </c>
      <c r="F22" s="38">
        <f>'[1]вспомогат'!H20</f>
        <v>188.64001051196055</v>
      </c>
      <c r="G22" s="34">
        <f>'[1]вспомогат'!I20</f>
        <v>3474107.8200000003</v>
      </c>
      <c r="H22" s="35">
        <f>'[1]вспомогат'!J20</f>
        <v>122.78328366640498</v>
      </c>
      <c r="I22" s="36">
        <f>'[1]вспомогат'!K20</f>
        <v>12352450.270000003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54177769.25</v>
      </c>
      <c r="E23" s="37">
        <f>'[1]вспомогат'!G21</f>
        <v>5560521.1000000015</v>
      </c>
      <c r="F23" s="38">
        <f>'[1]вспомогат'!H21</f>
        <v>200.50052283905217</v>
      </c>
      <c r="G23" s="34">
        <f>'[1]вспомогат'!I21</f>
        <v>2787201.1000000015</v>
      </c>
      <c r="H23" s="35">
        <f>'[1]вспомогат'!J21</f>
        <v>126.78269293502554</v>
      </c>
      <c r="I23" s="36">
        <f>'[1]вспомогат'!K21</f>
        <v>11444989.25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70161304.22</v>
      </c>
      <c r="E24" s="37">
        <f>'[1]вспомогат'!G22</f>
        <v>6165965.359999999</v>
      </c>
      <c r="F24" s="38">
        <f>'[1]вспомогат'!H22</f>
        <v>183.58720456094392</v>
      </c>
      <c r="G24" s="34">
        <f>'[1]вспомогат'!I22</f>
        <v>2807362.3599999994</v>
      </c>
      <c r="H24" s="35">
        <f>'[1]вспомогат'!J22</f>
        <v>129.00487171884433</v>
      </c>
      <c r="I24" s="36">
        <f>'[1]вспомогат'!K22</f>
        <v>15774750.219999999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35961835.71</v>
      </c>
      <c r="E25" s="37">
        <f>'[1]вспомогат'!G23</f>
        <v>3613761.789999999</v>
      </c>
      <c r="F25" s="38">
        <f>'[1]вспомогат'!H23</f>
        <v>157.55218180993782</v>
      </c>
      <c r="G25" s="34">
        <f>'[1]вспомогат'!I23</f>
        <v>1320069.789999999</v>
      </c>
      <c r="H25" s="35">
        <f>'[1]вспомогат'!J23</f>
        <v>129.0760500523905</v>
      </c>
      <c r="I25" s="36">
        <f>'[1]вспомогат'!K23</f>
        <v>8100868.710000001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42013080.61</v>
      </c>
      <c r="E26" s="37">
        <f>'[1]вспомогат'!G24</f>
        <v>4830880.789999999</v>
      </c>
      <c r="F26" s="38">
        <f>'[1]вспомогат'!H24</f>
        <v>206.69310215880031</v>
      </c>
      <c r="G26" s="34">
        <f>'[1]вспомогат'!I24</f>
        <v>2493656.789999999</v>
      </c>
      <c r="H26" s="35">
        <f>'[1]вспомогат'!J24</f>
        <v>150.51436459508264</v>
      </c>
      <c r="I26" s="36">
        <f>'[1]вспомогат'!K24</f>
        <v>14100076.61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63446688.56</v>
      </c>
      <c r="E27" s="37">
        <f>'[1]вспомогат'!G25</f>
        <v>6968313.719999999</v>
      </c>
      <c r="F27" s="38">
        <f>'[1]вспомогат'!H25</f>
        <v>409.0975320224171</v>
      </c>
      <c r="G27" s="34">
        <f>'[1]вспомогат'!I25</f>
        <v>5264975.719999999</v>
      </c>
      <c r="H27" s="35">
        <f>'[1]вспомогат'!J25</f>
        <v>140.10630076454777</v>
      </c>
      <c r="I27" s="36">
        <f>'[1]вспомогат'!K25</f>
        <v>18162009.560000002</v>
      </c>
    </row>
    <row r="28" spans="1:9" ht="12.75">
      <c r="A28" s="31" t="s">
        <v>30</v>
      </c>
      <c r="B28" s="32">
        <f>'[1]вспомогат'!B26</f>
        <v>29202269</v>
      </c>
      <c r="C28" s="37">
        <f>'[1]вспомогат'!C26</f>
        <v>1935839</v>
      </c>
      <c r="D28" s="32">
        <f>'[1]вспомогат'!F26</f>
        <v>36929330.02</v>
      </c>
      <c r="E28" s="37">
        <f>'[1]вспомогат'!G26</f>
        <v>3992363.280000005</v>
      </c>
      <c r="F28" s="38">
        <f>'[1]вспомогат'!H26</f>
        <v>206.23426225011508</v>
      </c>
      <c r="G28" s="34">
        <f>'[1]вспомогат'!I26</f>
        <v>2056524.280000005</v>
      </c>
      <c r="H28" s="35">
        <f>'[1]вспомогат'!J26</f>
        <v>126.46048161531557</v>
      </c>
      <c r="I28" s="36">
        <f>'[1]вспомогат'!K26</f>
        <v>7727061.020000003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30803725.15</v>
      </c>
      <c r="E29" s="37">
        <f>'[1]вспомогат'!G27</f>
        <v>3228917.719999999</v>
      </c>
      <c r="F29" s="38">
        <f>'[1]вспомогат'!H27</f>
        <v>435.2920022324617</v>
      </c>
      <c r="G29" s="34">
        <f>'[1]вспомогат'!I27</f>
        <v>2487135.719999999</v>
      </c>
      <c r="H29" s="35">
        <f>'[1]вспомогат'!J27</f>
        <v>129.175378065914</v>
      </c>
      <c r="I29" s="36">
        <f>'[1]вспомогат'!K27</f>
        <v>6957288.1499999985</v>
      </c>
    </row>
    <row r="30" spans="1:9" ht="12.75">
      <c r="A30" s="31" t="s">
        <v>32</v>
      </c>
      <c r="B30" s="32">
        <f>'[1]вспомогат'!B28</f>
        <v>47624290</v>
      </c>
      <c r="C30" s="37">
        <f>'[1]вспомогат'!C28</f>
        <v>5109396</v>
      </c>
      <c r="D30" s="32">
        <f>'[1]вспомогат'!F28</f>
        <v>53719729.72</v>
      </c>
      <c r="E30" s="37">
        <f>'[1]вспомогат'!G28</f>
        <v>5962869.589999996</v>
      </c>
      <c r="F30" s="38">
        <f>'[1]вспомогат'!H28</f>
        <v>116.70400160801778</v>
      </c>
      <c r="G30" s="34">
        <f>'[1]вспомогат'!I28</f>
        <v>853473.5899999961</v>
      </c>
      <c r="H30" s="35">
        <f>'[1]вспомогат'!J28</f>
        <v>112.79901436850817</v>
      </c>
      <c r="I30" s="36">
        <f>'[1]вспомогат'!K28</f>
        <v>6095439.719999999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87247682.56</v>
      </c>
      <c r="E31" s="37">
        <f>'[1]вспомогат'!G29</f>
        <v>7856275.680000007</v>
      </c>
      <c r="F31" s="38">
        <f>'[1]вспомогат'!H29</f>
        <v>145.85167501688963</v>
      </c>
      <c r="G31" s="34">
        <f>'[1]вспомогат'!I29</f>
        <v>2469792.680000007</v>
      </c>
      <c r="H31" s="35">
        <f>'[1]вспомогат'!J29</f>
        <v>113.63908650711853</v>
      </c>
      <c r="I31" s="36">
        <f>'[1]вспомогат'!K29</f>
        <v>10471561.560000002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38704396.73</v>
      </c>
      <c r="E32" s="37">
        <f>'[1]вспомогат'!G30</f>
        <v>4038640.4099999964</v>
      </c>
      <c r="F32" s="38">
        <f>'[1]вспомогат'!H30</f>
        <v>144.2898748364133</v>
      </c>
      <c r="G32" s="34">
        <f>'[1]вспомогат'!I30</f>
        <v>1239663.4099999964</v>
      </c>
      <c r="H32" s="35">
        <f>'[1]вспомогат'!J30</f>
        <v>121.00491302298275</v>
      </c>
      <c r="I32" s="36">
        <f>'[1]вспомогат'!K30</f>
        <v>6718590.729999997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43834536.05</v>
      </c>
      <c r="E33" s="37">
        <f>'[1]вспомогат'!G31</f>
        <v>4643860.25</v>
      </c>
      <c r="F33" s="38">
        <f>'[1]вспомогат'!H31</f>
        <v>197.55315356476336</v>
      </c>
      <c r="G33" s="34">
        <f>'[1]вспомогат'!I31</f>
        <v>2293171.25</v>
      </c>
      <c r="H33" s="35">
        <f>'[1]вспомогат'!J31</f>
        <v>121.84433060820908</v>
      </c>
      <c r="I33" s="36">
        <f>'[1]вспомогат'!K31</f>
        <v>7858684.049999997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16589716.33</v>
      </c>
      <c r="E34" s="37">
        <f>'[1]вспомогат'!G32</f>
        <v>1652807.6300000008</v>
      </c>
      <c r="F34" s="38">
        <f>'[1]вспомогат'!H32</f>
        <v>172.54040034449469</v>
      </c>
      <c r="G34" s="34">
        <f>'[1]вспомогат'!I32</f>
        <v>694882.6300000008</v>
      </c>
      <c r="H34" s="35">
        <f>'[1]вспомогат'!J32</f>
        <v>112.9567358771707</v>
      </c>
      <c r="I34" s="36">
        <f>'[1]вспомогат'!K32</f>
        <v>1902928.33</v>
      </c>
    </row>
    <row r="35" spans="1:9" ht="12.75">
      <c r="A35" s="31" t="s">
        <v>37</v>
      </c>
      <c r="B35" s="32">
        <f>'[1]вспомогат'!B33</f>
        <v>27060788</v>
      </c>
      <c r="C35" s="37">
        <f>'[1]вспомогат'!C33</f>
        <v>2194391</v>
      </c>
      <c r="D35" s="32">
        <f>'[1]вспомогат'!F33</f>
        <v>33519025.13</v>
      </c>
      <c r="E35" s="37">
        <f>'[1]вспомогат'!G33</f>
        <v>3423659.219999999</v>
      </c>
      <c r="F35" s="38">
        <f>'[1]вспомогат'!H33</f>
        <v>156.01865027700163</v>
      </c>
      <c r="G35" s="34">
        <f>'[1]вспомогат'!I33</f>
        <v>1229268.2199999988</v>
      </c>
      <c r="H35" s="35">
        <f>'[1]вспомогат'!J33</f>
        <v>123.86566544181936</v>
      </c>
      <c r="I35" s="36">
        <f>'[1]вспомогат'!K33</f>
        <v>6458237.129999999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31454648.41</v>
      </c>
      <c r="E36" s="37">
        <f>'[1]вспомогат'!G34</f>
        <v>3544134.4400000013</v>
      </c>
      <c r="F36" s="38">
        <f>'[1]вспомогат'!H34</f>
        <v>264.7581327490549</v>
      </c>
      <c r="G36" s="34">
        <f>'[1]вспомогат'!I34</f>
        <v>2205503.4400000013</v>
      </c>
      <c r="H36" s="35">
        <f>'[1]вспомогат'!J34</f>
        <v>134.7026481710362</v>
      </c>
      <c r="I36" s="36">
        <f>'[1]вспомогат'!K34</f>
        <v>8103475.41</v>
      </c>
    </row>
    <row r="37" spans="1:9" ht="12.75">
      <c r="A37" s="31" t="s">
        <v>39</v>
      </c>
      <c r="B37" s="32">
        <f>'[1]вспомогат'!B35</f>
        <v>55471850</v>
      </c>
      <c r="C37" s="37">
        <f>'[1]вспомогат'!C35</f>
        <v>6270820</v>
      </c>
      <c r="D37" s="32">
        <f>'[1]вспомогат'!F35</f>
        <v>66016756.56</v>
      </c>
      <c r="E37" s="37">
        <f>'[1]вспомогат'!G35</f>
        <v>5379772.650000006</v>
      </c>
      <c r="F37" s="38">
        <f>'[1]вспомогат'!H35</f>
        <v>85.79057683046246</v>
      </c>
      <c r="G37" s="34">
        <f>'[1]вспомогат'!I35</f>
        <v>-891047.349999994</v>
      </c>
      <c r="H37" s="35">
        <f>'[1]вспомогат'!J35</f>
        <v>119.00947338154397</v>
      </c>
      <c r="I37" s="36">
        <f>'[1]вспомогат'!K35</f>
        <v>10544906.560000002</v>
      </c>
    </row>
    <row r="38" spans="1:9" ht="18.75" customHeight="1">
      <c r="A38" s="49" t="s">
        <v>40</v>
      </c>
      <c r="B38" s="40">
        <f>SUM(B18:B37)</f>
        <v>796022917</v>
      </c>
      <c r="C38" s="40">
        <f>SUM(C18:C37)</f>
        <v>58106641</v>
      </c>
      <c r="D38" s="40">
        <f>SUM(D18:D37)</f>
        <v>992524965.45</v>
      </c>
      <c r="E38" s="40">
        <f>SUM(E18:E37)</f>
        <v>99501882.32</v>
      </c>
      <c r="F38" s="41">
        <f>E38/C38*100</f>
        <v>171.24012093557428</v>
      </c>
      <c r="G38" s="40">
        <f>SUM(G18:G37)</f>
        <v>41395241.32000001</v>
      </c>
      <c r="H38" s="42">
        <f>D38/B38*100</f>
        <v>124.68547629138169</v>
      </c>
      <c r="I38" s="40">
        <f>SUM(I18:I37)</f>
        <v>196502048.45</v>
      </c>
    </row>
    <row r="39" spans="1:9" ht="20.25" customHeight="1">
      <c r="A39" s="50" t="s">
        <v>41</v>
      </c>
      <c r="B39" s="51">
        <f>'[1]вспомогат'!B36</f>
        <v>4391725929</v>
      </c>
      <c r="C39" s="51">
        <f>'[1]вспомогат'!C36</f>
        <v>321268315</v>
      </c>
      <c r="D39" s="51">
        <f>'[1]вспомогат'!F36</f>
        <v>5000323006.410001</v>
      </c>
      <c r="E39" s="51">
        <f>'[1]вспомогат'!G36</f>
        <v>435515099.3099998</v>
      </c>
      <c r="F39" s="52">
        <f>'[1]вспомогат'!H36</f>
        <v>135.56117393960864</v>
      </c>
      <c r="G39" s="51">
        <f>'[1]вспомогат'!I36</f>
        <v>114246784.3099997</v>
      </c>
      <c r="H39" s="52">
        <f>'[1]вспомогат'!J36</f>
        <v>113.85781096655498</v>
      </c>
      <c r="I39" s="51">
        <f>'[1]вспомогат'!K36</f>
        <v>608597077.4099998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01.01.2015 - 29.12.2015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2015-12-30T08:12:17Z</dcterms:created>
  <dcterms:modified xsi:type="dcterms:W3CDTF">2015-12-30T08:13:19Z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