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<sst xmlns="http://schemas.openxmlformats.org/spreadsheetml/2006/main" count="44" uniqueCount="42">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</sst>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31.12.2015</v>
          </cell>
        </row>
        <row r="6">
          <cell r="F6" t="str">
            <v>Фактично надійшло на 31.12.2015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1051035520.94</v>
          </cell>
          <cell r="G10">
            <v>80302561.18000007</v>
          </cell>
          <cell r="H10">
            <v>144.70812451637863</v>
          </cell>
          <cell r="I10">
            <v>24809781.180000067</v>
          </cell>
          <cell r="J10">
            <v>118.56827348363532</v>
          </cell>
          <cell r="K10">
            <v>164596433.94000006</v>
          </cell>
        </row>
        <row r="11">
          <cell r="B11">
            <v>1999062500</v>
          </cell>
          <cell r="C11">
            <v>153184800</v>
          </cell>
          <cell r="F11">
            <v>2208108454.02</v>
          </cell>
          <cell r="G11">
            <v>205033360.0999999</v>
          </cell>
          <cell r="H11">
            <v>133.8470658315968</v>
          </cell>
          <cell r="I11">
            <v>51848560.099999905</v>
          </cell>
          <cell r="J11">
            <v>110.45719951327185</v>
          </cell>
          <cell r="K11">
            <v>209045954.01999998</v>
          </cell>
        </row>
        <row r="12">
          <cell r="B12">
            <v>162405700</v>
          </cell>
          <cell r="C12">
            <v>13018430</v>
          </cell>
          <cell r="F12">
            <v>193572786.13</v>
          </cell>
          <cell r="G12">
            <v>16817183.949999988</v>
          </cell>
          <cell r="H12">
            <v>129.17981622976035</v>
          </cell>
          <cell r="I12">
            <v>3798753.949999988</v>
          </cell>
          <cell r="J12">
            <v>119.19088192717373</v>
          </cell>
          <cell r="K12">
            <v>31167086.129999995</v>
          </cell>
        </row>
        <row r="13">
          <cell r="B13">
            <v>295870125</v>
          </cell>
          <cell r="C13">
            <v>21357390</v>
          </cell>
          <cell r="F13">
            <v>309454173.86</v>
          </cell>
          <cell r="G13">
            <v>30247965.00999999</v>
          </cell>
          <cell r="H13">
            <v>141.62762870369457</v>
          </cell>
          <cell r="I13">
            <v>8890575.00999999</v>
          </cell>
          <cell r="J13">
            <v>104.59122017135051</v>
          </cell>
          <cell r="K13">
            <v>13584048.860000014</v>
          </cell>
        </row>
        <row r="14">
          <cell r="B14">
            <v>224201600</v>
          </cell>
          <cell r="C14">
            <v>21032600</v>
          </cell>
          <cell r="F14">
            <v>234127377.73</v>
          </cell>
          <cell r="G14">
            <v>22480445.47999999</v>
          </cell>
          <cell r="H14">
            <v>106.88381598090577</v>
          </cell>
          <cell r="I14">
            <v>1447845.4799999893</v>
          </cell>
          <cell r="J14">
            <v>104.42716632263105</v>
          </cell>
          <cell r="K14">
            <v>9925777.72999999</v>
          </cell>
        </row>
        <row r="15">
          <cell r="B15">
            <v>31545000</v>
          </cell>
          <cell r="C15">
            <v>2896674</v>
          </cell>
          <cell r="F15">
            <v>33810234.56</v>
          </cell>
          <cell r="G15">
            <v>3442207.5500000007</v>
          </cell>
          <cell r="H15">
            <v>118.83310134312666</v>
          </cell>
          <cell r="I15">
            <v>545533.5500000007</v>
          </cell>
          <cell r="J15">
            <v>107.18096230781424</v>
          </cell>
          <cell r="K15">
            <v>2265234.5600000024</v>
          </cell>
        </row>
        <row r="16">
          <cell r="B16">
            <v>32497726</v>
          </cell>
          <cell r="C16">
            <v>1775922</v>
          </cell>
          <cell r="F16">
            <v>41708424.4</v>
          </cell>
          <cell r="G16">
            <v>4425902.759999998</v>
          </cell>
          <cell r="H16">
            <v>249.21718183568862</v>
          </cell>
          <cell r="I16">
            <v>2649980.759999998</v>
          </cell>
          <cell r="J16">
            <v>128.34259357100862</v>
          </cell>
          <cell r="K16">
            <v>9210698.399999999</v>
          </cell>
        </row>
        <row r="17">
          <cell r="B17">
            <v>109837604</v>
          </cell>
          <cell r="C17">
            <v>7897264</v>
          </cell>
          <cell r="F17">
            <v>137339442.66</v>
          </cell>
          <cell r="G17">
            <v>13475072.530000001</v>
          </cell>
          <cell r="H17">
            <v>170.62963236381614</v>
          </cell>
          <cell r="I17">
            <v>5577808.530000001</v>
          </cell>
          <cell r="J17">
            <v>125.03863673136935</v>
          </cell>
          <cell r="K17">
            <v>27501838.659999996</v>
          </cell>
        </row>
        <row r="18">
          <cell r="B18">
            <v>10781444</v>
          </cell>
          <cell r="C18">
            <v>1132980</v>
          </cell>
          <cell r="F18">
            <v>13869109.49</v>
          </cell>
          <cell r="G18">
            <v>1665153.710000001</v>
          </cell>
          <cell r="H18">
            <v>146.97114776959884</v>
          </cell>
          <cell r="I18">
            <v>532173.7100000009</v>
          </cell>
          <cell r="J18">
            <v>128.63870080853735</v>
          </cell>
          <cell r="K18">
            <v>3087665.49</v>
          </cell>
        </row>
        <row r="19">
          <cell r="B19">
            <v>24911543</v>
          </cell>
          <cell r="C19">
            <v>2211942</v>
          </cell>
          <cell r="F19">
            <v>29601429.51</v>
          </cell>
          <cell r="G19">
            <v>2822836.7600000016</v>
          </cell>
          <cell r="H19">
            <v>127.61802795914186</v>
          </cell>
          <cell r="I19">
            <v>610894.7600000016</v>
          </cell>
          <cell r="J19">
            <v>118.82615825924555</v>
          </cell>
          <cell r="K19">
            <v>4689886.510000002</v>
          </cell>
        </row>
        <row r="20">
          <cell r="B20">
            <v>54742861</v>
          </cell>
          <cell r="C20">
            <v>4445042</v>
          </cell>
          <cell r="F20">
            <v>67355785.94</v>
          </cell>
          <cell r="G20">
            <v>8179624.489999995</v>
          </cell>
          <cell r="H20">
            <v>184.01680996490012</v>
          </cell>
          <cell r="I20">
            <v>3734582.4899999946</v>
          </cell>
          <cell r="J20">
            <v>123.04031011459193</v>
          </cell>
          <cell r="K20">
            <v>12612924.939999998</v>
          </cell>
        </row>
        <row r="21">
          <cell r="B21">
            <v>43054730</v>
          </cell>
          <cell r="C21">
            <v>3095270</v>
          </cell>
          <cell r="F21">
            <v>54350313.29</v>
          </cell>
          <cell r="G21">
            <v>5733065.140000001</v>
          </cell>
          <cell r="H21">
            <v>185.2201953302943</v>
          </cell>
          <cell r="I21">
            <v>2637795.1400000006</v>
          </cell>
          <cell r="J21">
            <v>126.23540616791698</v>
          </cell>
          <cell r="K21">
            <v>11295583.29</v>
          </cell>
        </row>
        <row r="22">
          <cell r="B22">
            <v>56347247</v>
          </cell>
          <cell r="C22">
            <v>5319296</v>
          </cell>
          <cell r="F22">
            <v>70472915.69</v>
          </cell>
          <cell r="G22">
            <v>6477576.829999998</v>
          </cell>
          <cell r="H22">
            <v>121.7750775666554</v>
          </cell>
          <cell r="I22">
            <v>1158280.8299999982</v>
          </cell>
          <cell r="J22">
            <v>125.0689597843174</v>
          </cell>
          <cell r="K22">
            <v>14125668.689999998</v>
          </cell>
        </row>
        <row r="23">
          <cell r="B23">
            <v>28674717</v>
          </cell>
          <cell r="C23">
            <v>3107442</v>
          </cell>
          <cell r="F23">
            <v>36038160.18</v>
          </cell>
          <cell r="G23">
            <v>3690086.259999998</v>
          </cell>
          <cell r="H23">
            <v>118.749964118397</v>
          </cell>
          <cell r="I23">
            <v>582644.2599999979</v>
          </cell>
          <cell r="J23">
            <v>125.67921831626097</v>
          </cell>
          <cell r="K23">
            <v>7363443.18</v>
          </cell>
        </row>
        <row r="24">
          <cell r="B24">
            <v>28647911</v>
          </cell>
          <cell r="C24">
            <v>3072131</v>
          </cell>
          <cell r="F24">
            <v>42120711.32</v>
          </cell>
          <cell r="G24">
            <v>4938511.5</v>
          </cell>
          <cell r="H24">
            <v>160.7519829069789</v>
          </cell>
          <cell r="I24">
            <v>1866380.5</v>
          </cell>
          <cell r="J24">
            <v>147.02891013589087</v>
          </cell>
          <cell r="K24">
            <v>13472800.32</v>
          </cell>
        </row>
        <row r="25">
          <cell r="B25">
            <v>46486782</v>
          </cell>
          <cell r="C25">
            <v>2905441</v>
          </cell>
          <cell r="F25">
            <v>63694274.55</v>
          </cell>
          <cell r="G25">
            <v>7215899.709999993</v>
          </cell>
          <cell r="H25">
            <v>248.35815664472256</v>
          </cell>
          <cell r="I25">
            <v>4310458.709999993</v>
          </cell>
          <cell r="J25">
            <v>137.01588238566393</v>
          </cell>
          <cell r="K25">
            <v>17207492.549999997</v>
          </cell>
        </row>
        <row r="26">
          <cell r="B26">
            <v>29202269</v>
          </cell>
          <cell r="C26">
            <v>1935839</v>
          </cell>
          <cell r="F26">
            <v>37048858.36</v>
          </cell>
          <cell r="G26">
            <v>4111891.620000001</v>
          </cell>
          <cell r="H26">
            <v>212.4087602326434</v>
          </cell>
          <cell r="I26">
            <v>2176052.620000001</v>
          </cell>
          <cell r="J26">
            <v>126.86979343968102</v>
          </cell>
          <cell r="K26">
            <v>7846589.359999999</v>
          </cell>
        </row>
        <row r="27">
          <cell r="B27">
            <v>24624812</v>
          </cell>
          <cell r="C27">
            <v>1520157</v>
          </cell>
          <cell r="F27">
            <v>30897019.52</v>
          </cell>
          <cell r="G27">
            <v>3322212.09</v>
          </cell>
          <cell r="H27">
            <v>218.5440115724889</v>
          </cell>
          <cell r="I27">
            <v>1802055.0899999999</v>
          </cell>
          <cell r="J27">
            <v>125.47108794170691</v>
          </cell>
          <cell r="K27">
            <v>6272207.52</v>
          </cell>
        </row>
        <row r="28">
          <cell r="B28">
            <v>47624290</v>
          </cell>
          <cell r="C28">
            <v>5109396</v>
          </cell>
          <cell r="F28">
            <v>53934202.18</v>
          </cell>
          <cell r="G28">
            <v>6177342.049999997</v>
          </cell>
          <cell r="H28">
            <v>120.90161048390058</v>
          </cell>
          <cell r="I28">
            <v>1067946.049999997</v>
          </cell>
          <cell r="J28">
            <v>113.24935695629267</v>
          </cell>
          <cell r="K28">
            <v>6309912.18</v>
          </cell>
        </row>
        <row r="29">
          <cell r="B29">
            <v>77944265</v>
          </cell>
          <cell r="C29">
            <v>6554627</v>
          </cell>
          <cell r="F29">
            <v>88208770.23</v>
          </cell>
          <cell r="G29">
            <v>8817363.350000009</v>
          </cell>
          <cell r="H29">
            <v>134.52120692756444</v>
          </cell>
          <cell r="I29">
            <v>2262736.350000009</v>
          </cell>
          <cell r="J29">
            <v>113.16903203847006</v>
          </cell>
          <cell r="K29">
            <v>10264505.230000004</v>
          </cell>
        </row>
        <row r="30">
          <cell r="B30">
            <v>31954071</v>
          </cell>
          <cell r="C30">
            <v>2767242</v>
          </cell>
          <cell r="F30">
            <v>39124374.3</v>
          </cell>
          <cell r="G30">
            <v>4458617.979999997</v>
          </cell>
          <cell r="H30">
            <v>161.12136126872883</v>
          </cell>
          <cell r="I30">
            <v>1691375.9799999967</v>
          </cell>
          <cell r="J30">
            <v>122.43940466928298</v>
          </cell>
          <cell r="K30">
            <v>7170303.299999997</v>
          </cell>
        </row>
        <row r="31">
          <cell r="B31">
            <v>36632543</v>
          </cell>
          <cell r="C31">
            <v>3007380</v>
          </cell>
          <cell r="F31">
            <v>44230787.03</v>
          </cell>
          <cell r="G31">
            <v>5040111.230000004</v>
          </cell>
          <cell r="H31">
            <v>167.59143274212119</v>
          </cell>
          <cell r="I31">
            <v>2032731.2300000042</v>
          </cell>
          <cell r="J31">
            <v>120.74178696794269</v>
          </cell>
          <cell r="K31">
            <v>7598244.030000001</v>
          </cell>
        </row>
        <row r="32">
          <cell r="B32">
            <v>14777504</v>
          </cell>
          <cell r="C32">
            <v>1048641</v>
          </cell>
          <cell r="F32">
            <v>16641220.65</v>
          </cell>
          <cell r="G32">
            <v>1704311.9500000011</v>
          </cell>
          <cell r="H32">
            <v>162.5257786029729</v>
          </cell>
          <cell r="I32">
            <v>655670.9500000011</v>
          </cell>
          <cell r="J32">
            <v>112.61185007968871</v>
          </cell>
          <cell r="K32">
            <v>1863716.6500000004</v>
          </cell>
        </row>
        <row r="33">
          <cell r="B33">
            <v>27060788</v>
          </cell>
          <cell r="C33">
            <v>2194391</v>
          </cell>
          <cell r="F33">
            <v>33965812.91</v>
          </cell>
          <cell r="G33">
            <v>3870446.9999999963</v>
          </cell>
          <cell r="H33">
            <v>176.37909561240437</v>
          </cell>
          <cell r="I33">
            <v>1676055.9999999963</v>
          </cell>
          <cell r="J33">
            <v>125.5167178058525</v>
          </cell>
          <cell r="K33">
            <v>6905024.909999996</v>
          </cell>
        </row>
        <row r="34">
          <cell r="B34">
            <v>24415765</v>
          </cell>
          <cell r="C34">
            <v>2403223</v>
          </cell>
          <cell r="F34">
            <v>31614727.9</v>
          </cell>
          <cell r="G34">
            <v>3704213.9299999997</v>
          </cell>
          <cell r="H34">
            <v>154.13525627875563</v>
          </cell>
          <cell r="I34">
            <v>1300990.9299999997</v>
          </cell>
          <cell r="J34">
            <v>129.48489592687346</v>
          </cell>
          <cell r="K34">
            <v>7198962.8999999985</v>
          </cell>
        </row>
        <row r="35">
          <cell r="B35">
            <v>55631650</v>
          </cell>
          <cell r="C35">
            <v>6430620</v>
          </cell>
          <cell r="F35">
            <v>66438114.32</v>
          </cell>
          <cell r="G35">
            <v>5801130.410000004</v>
          </cell>
          <cell r="H35">
            <v>90.21105912027151</v>
          </cell>
          <cell r="I35">
            <v>-629489.5899999961</v>
          </cell>
          <cell r="J35">
            <v>119.42502931334951</v>
          </cell>
          <cell r="K35">
            <v>10806464.32</v>
          </cell>
        </row>
        <row r="36">
          <cell r="B36">
            <v>4405374534</v>
          </cell>
          <cell r="C36">
            <v>334916920</v>
          </cell>
          <cell r="F36">
            <v>5028763001.669998</v>
          </cell>
          <cell r="G36">
            <v>463955094.56999993</v>
          </cell>
          <cell r="H36">
            <v>138.52841312705252</v>
          </cell>
          <cell r="I36">
            <v>129038174.56999996</v>
          </cell>
          <cell r="J36">
            <v>114.15063493146343</v>
          </cell>
          <cell r="K36">
            <v>623388467.67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34" sqref="D34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31.12.2015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31.12.2015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1051035520.94</v>
      </c>
      <c r="E10" s="32">
        <f>'[1]вспомогат'!G10</f>
        <v>80302561.18000007</v>
      </c>
      <c r="F10" s="33">
        <f>'[1]вспомогат'!H10</f>
        <v>144.70812451637863</v>
      </c>
      <c r="G10" s="34">
        <f>'[1]вспомогат'!I10</f>
        <v>24809781.180000067</v>
      </c>
      <c r="H10" s="35">
        <f>'[1]вспомогат'!J10</f>
        <v>118.56827348363532</v>
      </c>
      <c r="I10" s="36">
        <f>'[1]вспомогат'!K10</f>
        <v>164596433.94000006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2208108454.02</v>
      </c>
      <c r="E12" s="37">
        <f>'[1]вспомогат'!G11</f>
        <v>205033360.0999999</v>
      </c>
      <c r="F12" s="38">
        <f>'[1]вспомогат'!H11</f>
        <v>133.8470658315968</v>
      </c>
      <c r="G12" s="34">
        <f>'[1]вспомогат'!I11</f>
        <v>51848560.099999905</v>
      </c>
      <c r="H12" s="35">
        <f>'[1]вспомогат'!J11</f>
        <v>110.45719951327185</v>
      </c>
      <c r="I12" s="36">
        <f>'[1]вспомогат'!K11</f>
        <v>209045954.01999998</v>
      </c>
    </row>
    <row r="13" spans="1:9" ht="12.75">
      <c r="A13" s="31" t="s">
        <v>15</v>
      </c>
      <c r="B13" s="32">
        <f>'[1]вспомогат'!B12</f>
        <v>162405700</v>
      </c>
      <c r="C13" s="37">
        <f>'[1]вспомогат'!C12</f>
        <v>13018430</v>
      </c>
      <c r="D13" s="32">
        <f>'[1]вспомогат'!F12</f>
        <v>193572786.13</v>
      </c>
      <c r="E13" s="37">
        <f>'[1]вспомогат'!G12</f>
        <v>16817183.949999988</v>
      </c>
      <c r="F13" s="38">
        <f>'[1]вспомогат'!H12</f>
        <v>129.17981622976035</v>
      </c>
      <c r="G13" s="34">
        <f>'[1]вспомогат'!I12</f>
        <v>3798753.949999988</v>
      </c>
      <c r="H13" s="35">
        <f>'[1]вспомогат'!J12</f>
        <v>119.19088192717373</v>
      </c>
      <c r="I13" s="36">
        <f>'[1]вспомогат'!K12</f>
        <v>31167086.129999995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309454173.86</v>
      </c>
      <c r="E14" s="37">
        <f>'[1]вспомогат'!G13</f>
        <v>30247965.00999999</v>
      </c>
      <c r="F14" s="38">
        <f>'[1]вспомогат'!H13</f>
        <v>141.62762870369457</v>
      </c>
      <c r="G14" s="34">
        <f>'[1]вспомогат'!I13</f>
        <v>8890575.00999999</v>
      </c>
      <c r="H14" s="35">
        <f>'[1]вспомогат'!J13</f>
        <v>104.59122017135051</v>
      </c>
      <c r="I14" s="36">
        <f>'[1]вспомогат'!K13</f>
        <v>13584048.860000014</v>
      </c>
    </row>
    <row r="15" spans="1:9" ht="12.75">
      <c r="A15" s="31" t="s">
        <v>17</v>
      </c>
      <c r="B15" s="32">
        <f>'[1]вспомогат'!B14</f>
        <v>224201600</v>
      </c>
      <c r="C15" s="37">
        <f>'[1]вспомогат'!C14</f>
        <v>21032600</v>
      </c>
      <c r="D15" s="32">
        <f>'[1]вспомогат'!F14</f>
        <v>234127377.73</v>
      </c>
      <c r="E15" s="37">
        <f>'[1]вспомогат'!G14</f>
        <v>22480445.47999999</v>
      </c>
      <c r="F15" s="38">
        <f>'[1]вспомогат'!H14</f>
        <v>106.88381598090577</v>
      </c>
      <c r="G15" s="34">
        <f>'[1]вспомогат'!I14</f>
        <v>1447845.4799999893</v>
      </c>
      <c r="H15" s="35">
        <f>'[1]вспомогат'!J14</f>
        <v>104.42716632263105</v>
      </c>
      <c r="I15" s="36">
        <f>'[1]вспомогат'!K14</f>
        <v>9925777.72999999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33810234.56</v>
      </c>
      <c r="E16" s="37">
        <f>'[1]вспомогат'!G15</f>
        <v>3442207.5500000007</v>
      </c>
      <c r="F16" s="38">
        <f>'[1]вспомогат'!H15</f>
        <v>118.83310134312666</v>
      </c>
      <c r="G16" s="34">
        <f>'[1]вспомогат'!I15</f>
        <v>545533.5500000007</v>
      </c>
      <c r="H16" s="35">
        <f>'[1]вспомогат'!J15</f>
        <v>107.18096230781424</v>
      </c>
      <c r="I16" s="36">
        <f>'[1]вспомогат'!K15</f>
        <v>2265234.5600000024</v>
      </c>
    </row>
    <row r="17" spans="1:9" ht="20.25" customHeight="1">
      <c r="A17" s="39" t="s">
        <v>19</v>
      </c>
      <c r="B17" s="40">
        <f>SUM(B12:B16)</f>
        <v>2713084925</v>
      </c>
      <c r="C17" s="40">
        <f>SUM(C12:C16)</f>
        <v>211489894</v>
      </c>
      <c r="D17" s="40">
        <f>SUM(D12:D16)</f>
        <v>2979073026.3</v>
      </c>
      <c r="E17" s="40">
        <f>SUM(E12:E16)</f>
        <v>278021162.08999985</v>
      </c>
      <c r="F17" s="41">
        <f>E17/C17*100</f>
        <v>131.4583675047848</v>
      </c>
      <c r="G17" s="40">
        <f>SUM(G12:G16)</f>
        <v>66531268.08999987</v>
      </c>
      <c r="H17" s="42">
        <f>D17/B17*100</f>
        <v>109.80389883298622</v>
      </c>
      <c r="I17" s="40">
        <f>SUM(I12:I16)</f>
        <v>265988101.29999998</v>
      </c>
    </row>
    <row r="18" spans="1:9" ht="20.25" customHeight="1">
      <c r="A18" s="31" t="s">
        <v>20</v>
      </c>
      <c r="B18" s="43">
        <f>'[1]вспомогат'!B16</f>
        <v>32497726</v>
      </c>
      <c r="C18" s="44">
        <f>'[1]вспомогат'!C16</f>
        <v>1775922</v>
      </c>
      <c r="D18" s="43">
        <f>'[1]вспомогат'!F16</f>
        <v>41708424.4</v>
      </c>
      <c r="E18" s="44">
        <f>'[1]вспомогат'!G16</f>
        <v>4425902.759999998</v>
      </c>
      <c r="F18" s="45">
        <f>'[1]вспомогат'!H16</f>
        <v>249.21718183568862</v>
      </c>
      <c r="G18" s="46">
        <f>'[1]вспомогат'!I16</f>
        <v>2649980.759999998</v>
      </c>
      <c r="H18" s="47">
        <f>'[1]вспомогат'!J16</f>
        <v>128.34259357100862</v>
      </c>
      <c r="I18" s="48">
        <f>'[1]вспомогат'!K16</f>
        <v>9210698.399999999</v>
      </c>
    </row>
    <row r="19" spans="1:9" ht="12.75">
      <c r="A19" s="31" t="s">
        <v>21</v>
      </c>
      <c r="B19" s="32">
        <f>'[1]вспомогат'!B17</f>
        <v>109837604</v>
      </c>
      <c r="C19" s="37">
        <f>'[1]вспомогат'!C17</f>
        <v>7897264</v>
      </c>
      <c r="D19" s="32">
        <f>'[1]вспомогат'!F17</f>
        <v>137339442.66</v>
      </c>
      <c r="E19" s="37">
        <f>'[1]вспомогат'!G17</f>
        <v>13475072.530000001</v>
      </c>
      <c r="F19" s="38">
        <f>'[1]вспомогат'!H17</f>
        <v>170.62963236381614</v>
      </c>
      <c r="G19" s="34">
        <f>'[1]вспомогат'!I17</f>
        <v>5577808.530000001</v>
      </c>
      <c r="H19" s="35">
        <f>'[1]вспомогат'!J17</f>
        <v>125.03863673136935</v>
      </c>
      <c r="I19" s="36">
        <f>'[1]вспомогат'!K17</f>
        <v>27501838.659999996</v>
      </c>
    </row>
    <row r="20" spans="1:9" ht="12.75">
      <c r="A20" s="31" t="s">
        <v>22</v>
      </c>
      <c r="B20" s="32">
        <f>'[1]вспомогат'!B18</f>
        <v>10781444</v>
      </c>
      <c r="C20" s="37">
        <f>'[1]вспомогат'!C18</f>
        <v>1132980</v>
      </c>
      <c r="D20" s="32">
        <f>'[1]вспомогат'!F18</f>
        <v>13869109.49</v>
      </c>
      <c r="E20" s="37">
        <f>'[1]вспомогат'!G18</f>
        <v>1665153.710000001</v>
      </c>
      <c r="F20" s="38">
        <f>'[1]вспомогат'!H18</f>
        <v>146.97114776959884</v>
      </c>
      <c r="G20" s="34">
        <f>'[1]вспомогат'!I18</f>
        <v>532173.7100000009</v>
      </c>
      <c r="H20" s="35">
        <f>'[1]вспомогат'!J18</f>
        <v>128.63870080853735</v>
      </c>
      <c r="I20" s="36">
        <f>'[1]вспомогат'!K18</f>
        <v>3087665.49</v>
      </c>
    </row>
    <row r="21" spans="1:9" ht="12.75">
      <c r="A21" s="31" t="s">
        <v>23</v>
      </c>
      <c r="B21" s="32">
        <f>'[1]вспомогат'!B19</f>
        <v>24911543</v>
      </c>
      <c r="C21" s="37">
        <f>'[1]вспомогат'!C19</f>
        <v>2211942</v>
      </c>
      <c r="D21" s="32">
        <f>'[1]вспомогат'!F19</f>
        <v>29601429.51</v>
      </c>
      <c r="E21" s="37">
        <f>'[1]вспомогат'!G19</f>
        <v>2822836.7600000016</v>
      </c>
      <c r="F21" s="38">
        <f>'[1]вспомогат'!H19</f>
        <v>127.61802795914186</v>
      </c>
      <c r="G21" s="34">
        <f>'[1]вспомогат'!I19</f>
        <v>610894.7600000016</v>
      </c>
      <c r="H21" s="35">
        <f>'[1]вспомогат'!J19</f>
        <v>118.82615825924555</v>
      </c>
      <c r="I21" s="36">
        <f>'[1]вспомогат'!K19</f>
        <v>4689886.510000002</v>
      </c>
    </row>
    <row r="22" spans="1:9" ht="12.75">
      <c r="A22" s="31" t="s">
        <v>24</v>
      </c>
      <c r="B22" s="32">
        <f>'[1]вспомогат'!B20</f>
        <v>54742861</v>
      </c>
      <c r="C22" s="37">
        <f>'[1]вспомогат'!C20</f>
        <v>4445042</v>
      </c>
      <c r="D22" s="32">
        <f>'[1]вспомогат'!F20</f>
        <v>67355785.94</v>
      </c>
      <c r="E22" s="37">
        <f>'[1]вспомогат'!G20</f>
        <v>8179624.489999995</v>
      </c>
      <c r="F22" s="38">
        <f>'[1]вспомогат'!H20</f>
        <v>184.01680996490012</v>
      </c>
      <c r="G22" s="34">
        <f>'[1]вспомогат'!I20</f>
        <v>3734582.4899999946</v>
      </c>
      <c r="H22" s="35">
        <f>'[1]вспомогат'!J20</f>
        <v>123.04031011459193</v>
      </c>
      <c r="I22" s="36">
        <f>'[1]вспомогат'!K20</f>
        <v>12612924.939999998</v>
      </c>
    </row>
    <row r="23" spans="1:9" ht="12.75">
      <c r="A23" s="31" t="s">
        <v>25</v>
      </c>
      <c r="B23" s="32">
        <f>'[1]вспомогат'!B21</f>
        <v>43054730</v>
      </c>
      <c r="C23" s="37">
        <f>'[1]вспомогат'!C21</f>
        <v>3095270</v>
      </c>
      <c r="D23" s="32">
        <f>'[1]вспомогат'!F21</f>
        <v>54350313.29</v>
      </c>
      <c r="E23" s="37">
        <f>'[1]вспомогат'!G21</f>
        <v>5733065.140000001</v>
      </c>
      <c r="F23" s="38">
        <f>'[1]вспомогат'!H21</f>
        <v>185.2201953302943</v>
      </c>
      <c r="G23" s="34">
        <f>'[1]вспомогат'!I21</f>
        <v>2637795.1400000006</v>
      </c>
      <c r="H23" s="35">
        <f>'[1]вспомогат'!J21</f>
        <v>126.23540616791698</v>
      </c>
      <c r="I23" s="36">
        <f>'[1]вспомогат'!K21</f>
        <v>11295583.29</v>
      </c>
    </row>
    <row r="24" spans="1:9" ht="12.75">
      <c r="A24" s="31" t="s">
        <v>26</v>
      </c>
      <c r="B24" s="32">
        <f>'[1]вспомогат'!B22</f>
        <v>56347247</v>
      </c>
      <c r="C24" s="37">
        <f>'[1]вспомогат'!C22</f>
        <v>5319296</v>
      </c>
      <c r="D24" s="32">
        <f>'[1]вспомогат'!F22</f>
        <v>70472915.69</v>
      </c>
      <c r="E24" s="37">
        <f>'[1]вспомогат'!G22</f>
        <v>6477576.829999998</v>
      </c>
      <c r="F24" s="38">
        <f>'[1]вспомогат'!H22</f>
        <v>121.7750775666554</v>
      </c>
      <c r="G24" s="34">
        <f>'[1]вспомогат'!I22</f>
        <v>1158280.8299999982</v>
      </c>
      <c r="H24" s="35">
        <f>'[1]вспомогат'!J22</f>
        <v>125.0689597843174</v>
      </c>
      <c r="I24" s="36">
        <f>'[1]вспомогат'!K22</f>
        <v>14125668.689999998</v>
      </c>
    </row>
    <row r="25" spans="1:9" ht="12.75">
      <c r="A25" s="31" t="s">
        <v>27</v>
      </c>
      <c r="B25" s="32">
        <f>'[1]вспомогат'!B23</f>
        <v>28674717</v>
      </c>
      <c r="C25" s="37">
        <f>'[1]вспомогат'!C23</f>
        <v>3107442</v>
      </c>
      <c r="D25" s="32">
        <f>'[1]вспомогат'!F23</f>
        <v>36038160.18</v>
      </c>
      <c r="E25" s="37">
        <f>'[1]вспомогат'!G23</f>
        <v>3690086.259999998</v>
      </c>
      <c r="F25" s="38">
        <f>'[1]вспомогат'!H23</f>
        <v>118.749964118397</v>
      </c>
      <c r="G25" s="34">
        <f>'[1]вспомогат'!I23</f>
        <v>582644.2599999979</v>
      </c>
      <c r="H25" s="35">
        <f>'[1]вспомогат'!J23</f>
        <v>125.67921831626097</v>
      </c>
      <c r="I25" s="36">
        <f>'[1]вспомогат'!K23</f>
        <v>7363443.18</v>
      </c>
    </row>
    <row r="26" spans="1:9" ht="12.75">
      <c r="A26" s="31" t="s">
        <v>28</v>
      </c>
      <c r="B26" s="32">
        <f>'[1]вспомогат'!B24</f>
        <v>28647911</v>
      </c>
      <c r="C26" s="37">
        <f>'[1]вспомогат'!C24</f>
        <v>3072131</v>
      </c>
      <c r="D26" s="32">
        <f>'[1]вспомогат'!F24</f>
        <v>42120711.32</v>
      </c>
      <c r="E26" s="37">
        <f>'[1]вспомогат'!G24</f>
        <v>4938511.5</v>
      </c>
      <c r="F26" s="38">
        <f>'[1]вспомогат'!H24</f>
        <v>160.7519829069789</v>
      </c>
      <c r="G26" s="34">
        <f>'[1]вспомогат'!I24</f>
        <v>1866380.5</v>
      </c>
      <c r="H26" s="35">
        <f>'[1]вспомогат'!J24</f>
        <v>147.02891013589087</v>
      </c>
      <c r="I26" s="36">
        <f>'[1]вспомогат'!K24</f>
        <v>13472800.32</v>
      </c>
    </row>
    <row r="27" spans="1:9" ht="12.75">
      <c r="A27" s="31" t="s">
        <v>29</v>
      </c>
      <c r="B27" s="32">
        <f>'[1]вспомогат'!B25</f>
        <v>46486782</v>
      </c>
      <c r="C27" s="37">
        <f>'[1]вспомогат'!C25</f>
        <v>2905441</v>
      </c>
      <c r="D27" s="32">
        <f>'[1]вспомогат'!F25</f>
        <v>63694274.55</v>
      </c>
      <c r="E27" s="37">
        <f>'[1]вспомогат'!G25</f>
        <v>7215899.709999993</v>
      </c>
      <c r="F27" s="38">
        <f>'[1]вспомогат'!H25</f>
        <v>248.35815664472256</v>
      </c>
      <c r="G27" s="34">
        <f>'[1]вспомогат'!I25</f>
        <v>4310458.709999993</v>
      </c>
      <c r="H27" s="35">
        <f>'[1]вспомогат'!J25</f>
        <v>137.01588238566393</v>
      </c>
      <c r="I27" s="36">
        <f>'[1]вспомогат'!K25</f>
        <v>17207492.549999997</v>
      </c>
    </row>
    <row r="28" spans="1:9" ht="12.75">
      <c r="A28" s="31" t="s">
        <v>30</v>
      </c>
      <c r="B28" s="32">
        <f>'[1]вспомогат'!B26</f>
        <v>29202269</v>
      </c>
      <c r="C28" s="37">
        <f>'[1]вспомогат'!C26</f>
        <v>1935839</v>
      </c>
      <c r="D28" s="32">
        <f>'[1]вспомогат'!F26</f>
        <v>37048858.36</v>
      </c>
      <c r="E28" s="37">
        <f>'[1]вспомогат'!G26</f>
        <v>4111891.620000001</v>
      </c>
      <c r="F28" s="38">
        <f>'[1]вспомогат'!H26</f>
        <v>212.4087602326434</v>
      </c>
      <c r="G28" s="34">
        <f>'[1]вспомогат'!I26</f>
        <v>2176052.620000001</v>
      </c>
      <c r="H28" s="35">
        <f>'[1]вспомогат'!J26</f>
        <v>126.86979343968102</v>
      </c>
      <c r="I28" s="36">
        <f>'[1]вспомогат'!K26</f>
        <v>7846589.359999999</v>
      </c>
    </row>
    <row r="29" spans="1:9" ht="12.75">
      <c r="A29" s="31" t="s">
        <v>31</v>
      </c>
      <c r="B29" s="32">
        <f>'[1]вспомогат'!B27</f>
        <v>24624812</v>
      </c>
      <c r="C29" s="37">
        <f>'[1]вспомогат'!C27</f>
        <v>1520157</v>
      </c>
      <c r="D29" s="32">
        <f>'[1]вспомогат'!F27</f>
        <v>30897019.52</v>
      </c>
      <c r="E29" s="37">
        <f>'[1]вспомогат'!G27</f>
        <v>3322212.09</v>
      </c>
      <c r="F29" s="38">
        <f>'[1]вспомогат'!H27</f>
        <v>218.5440115724889</v>
      </c>
      <c r="G29" s="34">
        <f>'[1]вспомогат'!I27</f>
        <v>1802055.0899999999</v>
      </c>
      <c r="H29" s="35">
        <f>'[1]вспомогат'!J27</f>
        <v>125.47108794170691</v>
      </c>
      <c r="I29" s="36">
        <f>'[1]вспомогат'!K27</f>
        <v>6272207.52</v>
      </c>
    </row>
    <row r="30" spans="1:9" ht="12.75">
      <c r="A30" s="31" t="s">
        <v>32</v>
      </c>
      <c r="B30" s="32">
        <f>'[1]вспомогат'!B28</f>
        <v>47624290</v>
      </c>
      <c r="C30" s="37">
        <f>'[1]вспомогат'!C28</f>
        <v>5109396</v>
      </c>
      <c r="D30" s="32">
        <f>'[1]вспомогат'!F28</f>
        <v>53934202.18</v>
      </c>
      <c r="E30" s="37">
        <f>'[1]вспомогат'!G28</f>
        <v>6177342.049999997</v>
      </c>
      <c r="F30" s="38">
        <f>'[1]вспомогат'!H28</f>
        <v>120.90161048390058</v>
      </c>
      <c r="G30" s="34">
        <f>'[1]вспомогат'!I28</f>
        <v>1067946.049999997</v>
      </c>
      <c r="H30" s="35">
        <f>'[1]вспомогат'!J28</f>
        <v>113.24935695629267</v>
      </c>
      <c r="I30" s="36">
        <f>'[1]вспомогат'!K28</f>
        <v>6309912.18</v>
      </c>
    </row>
    <row r="31" spans="1:9" ht="12.75">
      <c r="A31" s="31" t="s">
        <v>33</v>
      </c>
      <c r="B31" s="32">
        <f>'[1]вспомогат'!B29</f>
        <v>77944265</v>
      </c>
      <c r="C31" s="37">
        <f>'[1]вспомогат'!C29</f>
        <v>6554627</v>
      </c>
      <c r="D31" s="32">
        <f>'[1]вспомогат'!F29</f>
        <v>88208770.23</v>
      </c>
      <c r="E31" s="37">
        <f>'[1]вспомогат'!G29</f>
        <v>8817363.350000009</v>
      </c>
      <c r="F31" s="38">
        <f>'[1]вспомогат'!H29</f>
        <v>134.52120692756444</v>
      </c>
      <c r="G31" s="34">
        <f>'[1]вспомогат'!I29</f>
        <v>2262736.350000009</v>
      </c>
      <c r="H31" s="35">
        <f>'[1]вспомогат'!J29</f>
        <v>113.16903203847006</v>
      </c>
      <c r="I31" s="36">
        <f>'[1]вспомогат'!K29</f>
        <v>10264505.230000004</v>
      </c>
    </row>
    <row r="32" spans="1:9" ht="12.75">
      <c r="A32" s="31" t="s">
        <v>34</v>
      </c>
      <c r="B32" s="32">
        <f>'[1]вспомогат'!B30</f>
        <v>31954071</v>
      </c>
      <c r="C32" s="37">
        <f>'[1]вспомогат'!C30</f>
        <v>2767242</v>
      </c>
      <c r="D32" s="32">
        <f>'[1]вспомогат'!F30</f>
        <v>39124374.3</v>
      </c>
      <c r="E32" s="37">
        <f>'[1]вспомогат'!G30</f>
        <v>4458617.979999997</v>
      </c>
      <c r="F32" s="38">
        <f>'[1]вспомогат'!H30</f>
        <v>161.12136126872883</v>
      </c>
      <c r="G32" s="34">
        <f>'[1]вспомогат'!I30</f>
        <v>1691375.9799999967</v>
      </c>
      <c r="H32" s="35">
        <f>'[1]вспомогат'!J30</f>
        <v>122.43940466928298</v>
      </c>
      <c r="I32" s="36">
        <f>'[1]вспомогат'!K30</f>
        <v>7170303.299999997</v>
      </c>
    </row>
    <row r="33" spans="1:9" ht="12.75">
      <c r="A33" s="31" t="s">
        <v>35</v>
      </c>
      <c r="B33" s="32">
        <f>'[1]вспомогат'!B31</f>
        <v>36632543</v>
      </c>
      <c r="C33" s="37">
        <f>'[1]вспомогат'!C31</f>
        <v>3007380</v>
      </c>
      <c r="D33" s="32">
        <f>'[1]вспомогат'!F31</f>
        <v>44230787.03</v>
      </c>
      <c r="E33" s="37">
        <f>'[1]вспомогат'!G31</f>
        <v>5040111.230000004</v>
      </c>
      <c r="F33" s="38">
        <f>'[1]вспомогат'!H31</f>
        <v>167.59143274212119</v>
      </c>
      <c r="G33" s="34">
        <f>'[1]вспомогат'!I31</f>
        <v>2032731.2300000042</v>
      </c>
      <c r="H33" s="35">
        <f>'[1]вспомогат'!J31</f>
        <v>120.74178696794269</v>
      </c>
      <c r="I33" s="36">
        <f>'[1]вспомогат'!K31</f>
        <v>7598244.030000001</v>
      </c>
    </row>
    <row r="34" spans="1:9" ht="12.75">
      <c r="A34" s="31" t="s">
        <v>36</v>
      </c>
      <c r="B34" s="32">
        <f>'[1]вспомогат'!B32</f>
        <v>14777504</v>
      </c>
      <c r="C34" s="37">
        <f>'[1]вспомогат'!C32</f>
        <v>1048641</v>
      </c>
      <c r="D34" s="32">
        <f>'[1]вспомогат'!F32</f>
        <v>16641220.65</v>
      </c>
      <c r="E34" s="37">
        <f>'[1]вспомогат'!G32</f>
        <v>1704311.9500000011</v>
      </c>
      <c r="F34" s="38">
        <f>'[1]вспомогат'!H32</f>
        <v>162.5257786029729</v>
      </c>
      <c r="G34" s="34">
        <f>'[1]вспомогат'!I32</f>
        <v>655670.9500000011</v>
      </c>
      <c r="H34" s="35">
        <f>'[1]вспомогат'!J32</f>
        <v>112.61185007968871</v>
      </c>
      <c r="I34" s="36">
        <f>'[1]вспомогат'!K32</f>
        <v>1863716.6500000004</v>
      </c>
    </row>
    <row r="35" spans="1:9" ht="12.75">
      <c r="A35" s="31" t="s">
        <v>37</v>
      </c>
      <c r="B35" s="32">
        <f>'[1]вспомогат'!B33</f>
        <v>27060788</v>
      </c>
      <c r="C35" s="37">
        <f>'[1]вспомогат'!C33</f>
        <v>2194391</v>
      </c>
      <c r="D35" s="32">
        <f>'[1]вспомогат'!F33</f>
        <v>33965812.91</v>
      </c>
      <c r="E35" s="37">
        <f>'[1]вспомогат'!G33</f>
        <v>3870446.9999999963</v>
      </c>
      <c r="F35" s="38">
        <f>'[1]вспомогат'!H33</f>
        <v>176.37909561240437</v>
      </c>
      <c r="G35" s="34">
        <f>'[1]вспомогат'!I33</f>
        <v>1676055.9999999963</v>
      </c>
      <c r="H35" s="35">
        <f>'[1]вспомогат'!J33</f>
        <v>125.5167178058525</v>
      </c>
      <c r="I35" s="36">
        <f>'[1]вспомогат'!K33</f>
        <v>6905024.909999996</v>
      </c>
    </row>
    <row r="36" spans="1:9" ht="12.75">
      <c r="A36" s="31" t="s">
        <v>38</v>
      </c>
      <c r="B36" s="32">
        <f>'[1]вспомогат'!B34</f>
        <v>24415765</v>
      </c>
      <c r="C36" s="37">
        <f>'[1]вспомогат'!C34</f>
        <v>2403223</v>
      </c>
      <c r="D36" s="32">
        <f>'[1]вспомогат'!F34</f>
        <v>31614727.9</v>
      </c>
      <c r="E36" s="37">
        <f>'[1]вспомогат'!G34</f>
        <v>3704213.9299999997</v>
      </c>
      <c r="F36" s="38">
        <f>'[1]вспомогат'!H34</f>
        <v>154.13525627875563</v>
      </c>
      <c r="G36" s="34">
        <f>'[1]вспомогат'!I34</f>
        <v>1300990.9299999997</v>
      </c>
      <c r="H36" s="35">
        <f>'[1]вспомогат'!J34</f>
        <v>129.48489592687346</v>
      </c>
      <c r="I36" s="36">
        <f>'[1]вспомогат'!K34</f>
        <v>7198962.8999999985</v>
      </c>
    </row>
    <row r="37" spans="1:9" ht="12.75">
      <c r="A37" s="31" t="s">
        <v>39</v>
      </c>
      <c r="B37" s="32">
        <f>'[1]вспомогат'!B35</f>
        <v>55631650</v>
      </c>
      <c r="C37" s="37">
        <f>'[1]вспомогат'!C35</f>
        <v>6430620</v>
      </c>
      <c r="D37" s="32">
        <f>'[1]вспомогат'!F35</f>
        <v>66438114.32</v>
      </c>
      <c r="E37" s="37">
        <f>'[1]вспомогат'!G35</f>
        <v>5801130.410000004</v>
      </c>
      <c r="F37" s="38">
        <f>'[1]вспомогат'!H35</f>
        <v>90.21105912027151</v>
      </c>
      <c r="G37" s="34">
        <f>'[1]вспомогат'!I35</f>
        <v>-629489.5899999961</v>
      </c>
      <c r="H37" s="35">
        <f>'[1]вспомогат'!J35</f>
        <v>119.42502931334951</v>
      </c>
      <c r="I37" s="36">
        <f>'[1]вспомогат'!K35</f>
        <v>10806464.32</v>
      </c>
    </row>
    <row r="38" spans="1:9" ht="18.75" customHeight="1">
      <c r="A38" s="49" t="s">
        <v>40</v>
      </c>
      <c r="B38" s="40">
        <f>SUM(B18:B37)</f>
        <v>805850522</v>
      </c>
      <c r="C38" s="40">
        <f>SUM(C18:C37)</f>
        <v>67934246</v>
      </c>
      <c r="D38" s="40">
        <f>SUM(D18:D37)</f>
        <v>998654454.4299998</v>
      </c>
      <c r="E38" s="40">
        <f>SUM(E18:E37)</f>
        <v>105631371.30000001</v>
      </c>
      <c r="F38" s="41">
        <f>E38/C38*100</f>
        <v>155.4906067552439</v>
      </c>
      <c r="G38" s="40">
        <f>SUM(G18:G37)</f>
        <v>37697125.3</v>
      </c>
      <c r="H38" s="42">
        <f>D38/B38*100</f>
        <v>123.9255205731566</v>
      </c>
      <c r="I38" s="40">
        <f>SUM(I18:I37)</f>
        <v>192803932.43</v>
      </c>
    </row>
    <row r="39" spans="1:9" ht="20.25" customHeight="1">
      <c r="A39" s="50" t="s">
        <v>41</v>
      </c>
      <c r="B39" s="51">
        <f>'[1]вспомогат'!B36</f>
        <v>4405374534</v>
      </c>
      <c r="C39" s="51">
        <f>'[1]вспомогат'!C36</f>
        <v>334916920</v>
      </c>
      <c r="D39" s="51">
        <f>'[1]вспомогат'!F36</f>
        <v>5028763001.669998</v>
      </c>
      <c r="E39" s="51">
        <f>'[1]вспомогат'!G36</f>
        <v>463955094.56999993</v>
      </c>
      <c r="F39" s="52">
        <f>'[1]вспомогат'!H36</f>
        <v>138.52841312705252</v>
      </c>
      <c r="G39" s="51">
        <f>'[1]вспомогат'!I36</f>
        <v>129038174.56999996</v>
      </c>
      <c r="H39" s="52">
        <f>'[1]вспомогат'!J36</f>
        <v>114.15063493146343</v>
      </c>
      <c r="I39" s="51">
        <f>'[1]вспомогат'!K36</f>
        <v>623388467.67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01.01.2015 - 31.12.2015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2016-01-04T07:21:41Z</dcterms:created>
  <dcterms:modified xsi:type="dcterms:W3CDTF">2016-01-04T07:22:24Z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