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<sst xmlns="http://schemas.openxmlformats.org/spreadsheetml/2006/main" count="44" uniqueCount="42">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</sst>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24.12.2015</v>
          </cell>
        </row>
        <row r="6">
          <cell r="F6" t="str">
            <v>Фактично надійшло на 24.12.2015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1024285771.8</v>
          </cell>
          <cell r="G10">
            <v>53552812.03999996</v>
          </cell>
          <cell r="H10">
            <v>96.50410745325782</v>
          </cell>
          <cell r="I10">
            <v>-1939967.9600000381</v>
          </cell>
          <cell r="J10">
            <v>115.55060994281267</v>
          </cell>
          <cell r="K10">
            <v>137846684.79999995</v>
          </cell>
        </row>
        <row r="11">
          <cell r="B11">
            <v>1999062500</v>
          </cell>
          <cell r="C11">
            <v>153184800</v>
          </cell>
          <cell r="F11">
            <v>2145186214.33</v>
          </cell>
          <cell r="G11">
            <v>142111120.40999985</v>
          </cell>
          <cell r="H11">
            <v>92.77103238049719</v>
          </cell>
          <cell r="I11">
            <v>-11073679.590000153</v>
          </cell>
          <cell r="J11">
            <v>107.30961209717054</v>
          </cell>
          <cell r="K11">
            <v>146123714.32999992</v>
          </cell>
        </row>
        <row r="12">
          <cell r="B12">
            <v>161738040</v>
          </cell>
          <cell r="C12">
            <v>12350770</v>
          </cell>
          <cell r="F12">
            <v>187724853.86</v>
          </cell>
          <cell r="G12">
            <v>10969251.680000007</v>
          </cell>
          <cell r="H12">
            <v>88.8143142492331</v>
          </cell>
          <cell r="I12">
            <v>-1381518.3199999928</v>
          </cell>
          <cell r="J12">
            <v>116.06722442042701</v>
          </cell>
          <cell r="K12">
            <v>25986813.860000014</v>
          </cell>
        </row>
        <row r="13">
          <cell r="B13">
            <v>295870125</v>
          </cell>
          <cell r="C13">
            <v>21357390</v>
          </cell>
          <cell r="F13">
            <v>300214724.63</v>
          </cell>
          <cell r="G13">
            <v>21008515.77999997</v>
          </cell>
          <cell r="H13">
            <v>98.36649412685713</v>
          </cell>
          <cell r="I13">
            <v>-348874.2200000286</v>
          </cell>
          <cell r="J13">
            <v>101.46841443690874</v>
          </cell>
          <cell r="K13">
            <v>4344599.629999995</v>
          </cell>
        </row>
        <row r="14">
          <cell r="B14">
            <v>220380600</v>
          </cell>
          <cell r="C14">
            <v>17211600</v>
          </cell>
          <cell r="F14">
            <v>226856795.32</v>
          </cell>
          <cell r="G14">
            <v>15209863.069999993</v>
          </cell>
          <cell r="H14">
            <v>88.36983819052263</v>
          </cell>
          <cell r="I14">
            <v>-2001736.9300000072</v>
          </cell>
          <cell r="J14">
            <v>102.93864129601245</v>
          </cell>
          <cell r="K14">
            <v>6476195.319999993</v>
          </cell>
        </row>
        <row r="15">
          <cell r="B15">
            <v>31545000</v>
          </cell>
          <cell r="C15">
            <v>2896674</v>
          </cell>
          <cell r="F15">
            <v>32844087.1</v>
          </cell>
          <cell r="G15">
            <v>2476060.09</v>
          </cell>
          <cell r="H15">
            <v>85.47941846407294</v>
          </cell>
          <cell r="I15">
            <v>-420613.91000000015</v>
          </cell>
          <cell r="J15">
            <v>104.11820288476781</v>
          </cell>
          <cell r="K15">
            <v>1299087.1000000015</v>
          </cell>
        </row>
        <row r="16">
          <cell r="B16">
            <v>33104889</v>
          </cell>
          <cell r="C16">
            <v>2383085</v>
          </cell>
          <cell r="F16">
            <v>40474393.18</v>
          </cell>
          <cell r="G16">
            <v>3191871.539999999</v>
          </cell>
          <cell r="H16">
            <v>133.9386358438746</v>
          </cell>
          <cell r="I16">
            <v>808786.5399999991</v>
          </cell>
          <cell r="J16">
            <v>122.26107503335837</v>
          </cell>
          <cell r="K16">
            <v>7369504.18</v>
          </cell>
        </row>
        <row r="17">
          <cell r="B17">
            <v>109427706</v>
          </cell>
          <cell r="C17">
            <v>7487366</v>
          </cell>
          <cell r="F17">
            <v>132886389.77</v>
          </cell>
          <cell r="G17">
            <v>9022019.64</v>
          </cell>
          <cell r="H17">
            <v>120.49657569831635</v>
          </cell>
          <cell r="I17">
            <v>1534653.6400000006</v>
          </cell>
          <cell r="J17">
            <v>121.43760901832302</v>
          </cell>
          <cell r="K17">
            <v>23458683.769999996</v>
          </cell>
        </row>
        <row r="18">
          <cell r="B18">
            <v>10737689</v>
          </cell>
          <cell r="C18">
            <v>1089225</v>
          </cell>
          <cell r="F18">
            <v>13099795.3</v>
          </cell>
          <cell r="G18">
            <v>895839.5200000014</v>
          </cell>
          <cell r="H18">
            <v>82.24558929514117</v>
          </cell>
          <cell r="I18">
            <v>-193385.47999999858</v>
          </cell>
          <cell r="J18">
            <v>121.9982744890451</v>
          </cell>
          <cell r="K18">
            <v>2362106.3000000007</v>
          </cell>
        </row>
        <row r="19">
          <cell r="B19">
            <v>24376111</v>
          </cell>
          <cell r="C19">
            <v>1676510</v>
          </cell>
          <cell r="F19">
            <v>28852975.53</v>
          </cell>
          <cell r="G19">
            <v>2074382.7800000012</v>
          </cell>
          <cell r="H19">
            <v>123.7322044008089</v>
          </cell>
          <cell r="I19">
            <v>397872.7800000012</v>
          </cell>
          <cell r="J19">
            <v>118.3657866096852</v>
          </cell>
          <cell r="K19">
            <v>4476864.530000001</v>
          </cell>
        </row>
        <row r="20">
          <cell r="B20">
            <v>54217164</v>
          </cell>
          <cell r="C20">
            <v>3919345</v>
          </cell>
          <cell r="F20">
            <v>65144349.83</v>
          </cell>
          <cell r="G20">
            <v>5968188.379999995</v>
          </cell>
          <cell r="H20">
            <v>152.27514750551418</v>
          </cell>
          <cell r="I20">
            <v>2048843.3799999952</v>
          </cell>
          <cell r="J20">
            <v>120.15447696600287</v>
          </cell>
          <cell r="K20">
            <v>10927185.829999998</v>
          </cell>
        </row>
        <row r="21">
          <cell r="B21">
            <v>42732780</v>
          </cell>
          <cell r="C21">
            <v>2773320</v>
          </cell>
          <cell r="F21">
            <v>52641927.6</v>
          </cell>
          <cell r="G21">
            <v>4024679.450000003</v>
          </cell>
          <cell r="H21">
            <v>145.12135094399503</v>
          </cell>
          <cell r="I21">
            <v>1251359.450000003</v>
          </cell>
          <cell r="J21">
            <v>123.1886331757494</v>
          </cell>
          <cell r="K21">
            <v>9909147.600000001</v>
          </cell>
        </row>
        <row r="22">
          <cell r="B22">
            <v>54386554</v>
          </cell>
          <cell r="C22">
            <v>3358603</v>
          </cell>
          <cell r="F22">
            <v>67813849.38</v>
          </cell>
          <cell r="G22">
            <v>3818510.519999996</v>
          </cell>
          <cell r="H22">
            <v>113.6934171737474</v>
          </cell>
          <cell r="I22">
            <v>459907.5199999958</v>
          </cell>
          <cell r="J22">
            <v>124.68863053908508</v>
          </cell>
          <cell r="K22">
            <v>13427295.379999995</v>
          </cell>
        </row>
        <row r="23">
          <cell r="B23">
            <v>27860967</v>
          </cell>
          <cell r="C23">
            <v>2293692</v>
          </cell>
          <cell r="F23">
            <v>35237900.72</v>
          </cell>
          <cell r="G23">
            <v>2889826.799999997</v>
          </cell>
          <cell r="H23">
            <v>125.99018525591043</v>
          </cell>
          <cell r="I23">
            <v>596134.799999997</v>
          </cell>
          <cell r="J23">
            <v>126.47766576084743</v>
          </cell>
          <cell r="K23">
            <v>7376933.719999999</v>
          </cell>
        </row>
        <row r="24">
          <cell r="B24">
            <v>27913004</v>
          </cell>
          <cell r="C24">
            <v>2337224</v>
          </cell>
          <cell r="F24">
            <v>40572213.43</v>
          </cell>
          <cell r="G24">
            <v>3390013.6099999994</v>
          </cell>
          <cell r="H24">
            <v>145.0444463175117</v>
          </cell>
          <cell r="I24">
            <v>1052789.6099999994</v>
          </cell>
          <cell r="J24">
            <v>145.35237207002157</v>
          </cell>
          <cell r="K24">
            <v>12659209.43</v>
          </cell>
        </row>
        <row r="25">
          <cell r="B25">
            <v>45284679</v>
          </cell>
          <cell r="C25">
            <v>1703338</v>
          </cell>
          <cell r="F25">
            <v>61339798.85</v>
          </cell>
          <cell r="G25">
            <v>4861424.009999998</v>
          </cell>
          <cell r="H25">
            <v>285.40571571819555</v>
          </cell>
          <cell r="I25">
            <v>3158086.009999998</v>
          </cell>
          <cell r="J25">
            <v>135.45375655638412</v>
          </cell>
          <cell r="K25">
            <v>16055119.850000001</v>
          </cell>
        </row>
        <row r="26">
          <cell r="B26">
            <v>28805004</v>
          </cell>
          <cell r="C26">
            <v>1538574</v>
          </cell>
          <cell r="F26">
            <v>35701251.38</v>
          </cell>
          <cell r="G26">
            <v>2764284.6400000043</v>
          </cell>
          <cell r="H26">
            <v>179.665368061595</v>
          </cell>
          <cell r="I26">
            <v>1225710.6400000043</v>
          </cell>
          <cell r="J26">
            <v>123.94114362907223</v>
          </cell>
          <cell r="K26">
            <v>6896247.380000003</v>
          </cell>
        </row>
        <row r="27">
          <cell r="B27">
            <v>23846437</v>
          </cell>
          <cell r="C27">
            <v>741782</v>
          </cell>
          <cell r="F27">
            <v>30234430.97</v>
          </cell>
          <cell r="G27">
            <v>2659623.539999999</v>
          </cell>
          <cell r="H27">
            <v>358.54517095319096</v>
          </cell>
          <cell r="I27">
            <v>1917841.539999999</v>
          </cell>
          <cell r="J27">
            <v>126.78804372326147</v>
          </cell>
          <cell r="K27">
            <v>6387993.969999999</v>
          </cell>
        </row>
        <row r="28">
          <cell r="B28">
            <v>45670985</v>
          </cell>
          <cell r="C28">
            <v>3156091</v>
          </cell>
          <cell r="F28">
            <v>52492315.35</v>
          </cell>
          <cell r="G28">
            <v>4735455.219999999</v>
          </cell>
          <cell r="H28">
            <v>150.0417833326098</v>
          </cell>
          <cell r="I28">
            <v>1579364.2199999988</v>
          </cell>
          <cell r="J28">
            <v>114.93580738405358</v>
          </cell>
          <cell r="K28">
            <v>6821330.3500000015</v>
          </cell>
        </row>
        <row r="29">
          <cell r="B29">
            <v>76776121</v>
          </cell>
          <cell r="C29">
            <v>5386483</v>
          </cell>
          <cell r="F29">
            <v>85834551.33</v>
          </cell>
          <cell r="G29">
            <v>6443144.450000003</v>
          </cell>
          <cell r="H29">
            <v>119.61690865820987</v>
          </cell>
          <cell r="I29">
            <v>1056661.450000003</v>
          </cell>
          <cell r="J29">
            <v>111.7984996011976</v>
          </cell>
          <cell r="K29">
            <v>9058430.329999998</v>
          </cell>
        </row>
        <row r="30">
          <cell r="B30">
            <v>31985806</v>
          </cell>
          <cell r="C30">
            <v>2798977</v>
          </cell>
          <cell r="F30">
            <v>37806241.76</v>
          </cell>
          <cell r="G30">
            <v>3140485.4399999976</v>
          </cell>
          <cell r="H30">
            <v>112.20118779111074</v>
          </cell>
          <cell r="I30">
            <v>341508.4399999976</v>
          </cell>
          <cell r="J30">
            <v>118.19693322719458</v>
          </cell>
          <cell r="K30">
            <v>5820435.759999998</v>
          </cell>
        </row>
        <row r="31">
          <cell r="B31">
            <v>35975852</v>
          </cell>
          <cell r="C31">
            <v>2350689</v>
          </cell>
          <cell r="F31">
            <v>42396685.59</v>
          </cell>
          <cell r="G31">
            <v>3206009.7900000066</v>
          </cell>
          <cell r="H31">
            <v>136.3859613075148</v>
          </cell>
          <cell r="I31">
            <v>855320.7900000066</v>
          </cell>
          <cell r="J31">
            <v>117.84762064842829</v>
          </cell>
          <cell r="K31">
            <v>6420833.590000004</v>
          </cell>
        </row>
        <row r="32">
          <cell r="B32">
            <v>14686788</v>
          </cell>
          <cell r="C32">
            <v>957925</v>
          </cell>
          <cell r="F32">
            <v>16191049.29</v>
          </cell>
          <cell r="G32">
            <v>1254140.5899999999</v>
          </cell>
          <cell r="H32">
            <v>130.9226285982723</v>
          </cell>
          <cell r="I32">
            <v>296215.58999999985</v>
          </cell>
          <cell r="J32">
            <v>110.2422755063939</v>
          </cell>
          <cell r="K32">
            <v>1504261.289999999</v>
          </cell>
        </row>
        <row r="33">
          <cell r="B33">
            <v>26693525</v>
          </cell>
          <cell r="C33">
            <v>1827128</v>
          </cell>
          <cell r="F33">
            <v>32405891.73</v>
          </cell>
          <cell r="G33">
            <v>2310525.8200000003</v>
          </cell>
          <cell r="H33">
            <v>126.45670254081818</v>
          </cell>
          <cell r="I33">
            <v>483397.8200000003</v>
          </cell>
          <cell r="J33">
            <v>121.39982160467756</v>
          </cell>
          <cell r="K33">
            <v>5712366.73</v>
          </cell>
        </row>
        <row r="34">
          <cell r="B34">
            <v>23351173</v>
          </cell>
          <cell r="C34">
            <v>1338631</v>
          </cell>
          <cell r="F34">
            <v>30300184.09</v>
          </cell>
          <cell r="G34">
            <v>2389670.120000001</v>
          </cell>
          <cell r="H34">
            <v>178.5159704205267</v>
          </cell>
          <cell r="I34">
            <v>1051039.120000001</v>
          </cell>
          <cell r="J34">
            <v>129.75872385511425</v>
          </cell>
          <cell r="K34">
            <v>6949011.09</v>
          </cell>
        </row>
        <row r="35">
          <cell r="B35">
            <v>55471850</v>
          </cell>
          <cell r="C35">
            <v>6270820</v>
          </cell>
          <cell r="F35">
            <v>64529723.83</v>
          </cell>
          <cell r="G35">
            <v>3892739.920000002</v>
          </cell>
          <cell r="H35">
            <v>62.0770476588389</v>
          </cell>
          <cell r="I35">
            <v>-2378080.079999998</v>
          </cell>
          <cell r="J35">
            <v>116.32877545998556</v>
          </cell>
          <cell r="K35">
            <v>9057873.829999998</v>
          </cell>
        </row>
        <row r="36">
          <cell r="B36">
            <v>4388340436</v>
          </cell>
          <cell r="C36">
            <v>317882822</v>
          </cell>
          <cell r="F36">
            <v>4883068365.950002</v>
          </cell>
          <cell r="G36">
            <v>318260458.8499998</v>
          </cell>
          <cell r="H36">
            <v>100.11879750142643</v>
          </cell>
          <cell r="I36">
            <v>377636.84999978356</v>
          </cell>
          <cell r="J36">
            <v>111.27369075314834</v>
          </cell>
          <cell r="K36">
            <v>494727929.94999987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24.12.2015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24.12.2015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1024285771.8</v>
      </c>
      <c r="E10" s="32">
        <f>'[1]вспомогат'!G10</f>
        <v>53552812.03999996</v>
      </c>
      <c r="F10" s="33">
        <f>'[1]вспомогат'!H10</f>
        <v>96.50410745325782</v>
      </c>
      <c r="G10" s="34">
        <f>'[1]вспомогат'!I10</f>
        <v>-1939967.9600000381</v>
      </c>
      <c r="H10" s="35">
        <f>'[1]вспомогат'!J10</f>
        <v>115.55060994281267</v>
      </c>
      <c r="I10" s="36">
        <f>'[1]вспомогат'!K10</f>
        <v>137846684.79999995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2145186214.33</v>
      </c>
      <c r="E12" s="37">
        <f>'[1]вспомогат'!G11</f>
        <v>142111120.40999985</v>
      </c>
      <c r="F12" s="38">
        <f>'[1]вспомогат'!H11</f>
        <v>92.77103238049719</v>
      </c>
      <c r="G12" s="34">
        <f>'[1]вспомогат'!I11</f>
        <v>-11073679.590000153</v>
      </c>
      <c r="H12" s="35">
        <f>'[1]вспомогат'!J11</f>
        <v>107.30961209717054</v>
      </c>
      <c r="I12" s="36">
        <f>'[1]вспомогат'!K11</f>
        <v>146123714.32999992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187724853.86</v>
      </c>
      <c r="E13" s="37">
        <f>'[1]вспомогат'!G12</f>
        <v>10969251.680000007</v>
      </c>
      <c r="F13" s="38">
        <f>'[1]вспомогат'!H12</f>
        <v>88.8143142492331</v>
      </c>
      <c r="G13" s="34">
        <f>'[1]вспомогат'!I12</f>
        <v>-1381518.3199999928</v>
      </c>
      <c r="H13" s="35">
        <f>'[1]вспомогат'!J12</f>
        <v>116.06722442042701</v>
      </c>
      <c r="I13" s="36">
        <f>'[1]вспомогат'!K12</f>
        <v>25986813.860000014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300214724.63</v>
      </c>
      <c r="E14" s="37">
        <f>'[1]вспомогат'!G13</f>
        <v>21008515.77999997</v>
      </c>
      <c r="F14" s="38">
        <f>'[1]вспомогат'!H13</f>
        <v>98.36649412685713</v>
      </c>
      <c r="G14" s="34">
        <f>'[1]вспомогат'!I13</f>
        <v>-348874.2200000286</v>
      </c>
      <c r="H14" s="35">
        <f>'[1]вспомогат'!J13</f>
        <v>101.46841443690874</v>
      </c>
      <c r="I14" s="36">
        <f>'[1]вспомогат'!K13</f>
        <v>4344599.629999995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226856795.32</v>
      </c>
      <c r="E15" s="37">
        <f>'[1]вспомогат'!G14</f>
        <v>15209863.069999993</v>
      </c>
      <c r="F15" s="38">
        <f>'[1]вспомогат'!H14</f>
        <v>88.36983819052263</v>
      </c>
      <c r="G15" s="34">
        <f>'[1]вспомогат'!I14</f>
        <v>-2001736.9300000072</v>
      </c>
      <c r="H15" s="35">
        <f>'[1]вспомогат'!J14</f>
        <v>102.93864129601245</v>
      </c>
      <c r="I15" s="36">
        <f>'[1]вспомогат'!K14</f>
        <v>6476195.319999993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32844087.1</v>
      </c>
      <c r="E16" s="37">
        <f>'[1]вспомогат'!G15</f>
        <v>2476060.09</v>
      </c>
      <c r="F16" s="38">
        <f>'[1]вспомогат'!H15</f>
        <v>85.47941846407294</v>
      </c>
      <c r="G16" s="34">
        <f>'[1]вспомогат'!I15</f>
        <v>-420613.91000000015</v>
      </c>
      <c r="H16" s="35">
        <f>'[1]вспомогат'!J15</f>
        <v>104.11820288476781</v>
      </c>
      <c r="I16" s="36">
        <f>'[1]вспомогат'!K15</f>
        <v>1299087.1000000015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2892826675.2400002</v>
      </c>
      <c r="E17" s="40">
        <f>SUM(E12:E16)</f>
        <v>191774811.02999982</v>
      </c>
      <c r="F17" s="41">
        <f>E17/C17*100</f>
        <v>92.64428396112838</v>
      </c>
      <c r="G17" s="40">
        <f>SUM(G12:G16)</f>
        <v>-15226422.970000181</v>
      </c>
      <c r="H17" s="42">
        <f>D17/B17*100</f>
        <v>106.80169328373492</v>
      </c>
      <c r="I17" s="40">
        <f>SUM(I12:I16)</f>
        <v>184230410.23999992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40474393.18</v>
      </c>
      <c r="E18" s="44">
        <f>'[1]вспомогат'!G16</f>
        <v>3191871.539999999</v>
      </c>
      <c r="F18" s="45">
        <f>'[1]вспомогат'!H16</f>
        <v>133.9386358438746</v>
      </c>
      <c r="G18" s="46">
        <f>'[1]вспомогат'!I16</f>
        <v>808786.5399999991</v>
      </c>
      <c r="H18" s="47">
        <f>'[1]вспомогат'!J16</f>
        <v>122.26107503335837</v>
      </c>
      <c r="I18" s="48">
        <f>'[1]вспомогат'!K16</f>
        <v>7369504.18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132886389.77</v>
      </c>
      <c r="E19" s="37">
        <f>'[1]вспомогат'!G17</f>
        <v>9022019.64</v>
      </c>
      <c r="F19" s="38">
        <f>'[1]вспомогат'!H17</f>
        <v>120.49657569831635</v>
      </c>
      <c r="G19" s="34">
        <f>'[1]вспомогат'!I17</f>
        <v>1534653.6400000006</v>
      </c>
      <c r="H19" s="35">
        <f>'[1]вспомогат'!J17</f>
        <v>121.43760901832302</v>
      </c>
      <c r="I19" s="36">
        <f>'[1]вспомогат'!K17</f>
        <v>23458683.769999996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13099795.3</v>
      </c>
      <c r="E20" s="37">
        <f>'[1]вспомогат'!G18</f>
        <v>895839.5200000014</v>
      </c>
      <c r="F20" s="38">
        <f>'[1]вспомогат'!H18</f>
        <v>82.24558929514117</v>
      </c>
      <c r="G20" s="34">
        <f>'[1]вспомогат'!I18</f>
        <v>-193385.47999999858</v>
      </c>
      <c r="H20" s="35">
        <f>'[1]вспомогат'!J18</f>
        <v>121.9982744890451</v>
      </c>
      <c r="I20" s="36">
        <f>'[1]вспомогат'!K18</f>
        <v>2362106.3000000007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28852975.53</v>
      </c>
      <c r="E21" s="37">
        <f>'[1]вспомогат'!G19</f>
        <v>2074382.7800000012</v>
      </c>
      <c r="F21" s="38">
        <f>'[1]вспомогат'!H19</f>
        <v>123.7322044008089</v>
      </c>
      <c r="G21" s="34">
        <f>'[1]вспомогат'!I19</f>
        <v>397872.7800000012</v>
      </c>
      <c r="H21" s="35">
        <f>'[1]вспомогат'!J19</f>
        <v>118.3657866096852</v>
      </c>
      <c r="I21" s="36">
        <f>'[1]вспомогат'!K19</f>
        <v>4476864.530000001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65144349.83</v>
      </c>
      <c r="E22" s="37">
        <f>'[1]вспомогат'!G20</f>
        <v>5968188.379999995</v>
      </c>
      <c r="F22" s="38">
        <f>'[1]вспомогат'!H20</f>
        <v>152.27514750551418</v>
      </c>
      <c r="G22" s="34">
        <f>'[1]вспомогат'!I20</f>
        <v>2048843.3799999952</v>
      </c>
      <c r="H22" s="35">
        <f>'[1]вспомогат'!J20</f>
        <v>120.15447696600287</v>
      </c>
      <c r="I22" s="36">
        <f>'[1]вспомогат'!K20</f>
        <v>10927185.829999998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52641927.6</v>
      </c>
      <c r="E23" s="37">
        <f>'[1]вспомогат'!G21</f>
        <v>4024679.450000003</v>
      </c>
      <c r="F23" s="38">
        <f>'[1]вспомогат'!H21</f>
        <v>145.12135094399503</v>
      </c>
      <c r="G23" s="34">
        <f>'[1]вспомогат'!I21</f>
        <v>1251359.450000003</v>
      </c>
      <c r="H23" s="35">
        <f>'[1]вспомогат'!J21</f>
        <v>123.1886331757494</v>
      </c>
      <c r="I23" s="36">
        <f>'[1]вспомогат'!K21</f>
        <v>9909147.600000001</v>
      </c>
    </row>
    <row r="24" spans="1:9" ht="12.75">
      <c r="A24" s="31" t="s">
        <v>26</v>
      </c>
      <c r="B24" s="32">
        <f>'[1]вспомогат'!B22</f>
        <v>54386554</v>
      </c>
      <c r="C24" s="37">
        <f>'[1]вспомогат'!C22</f>
        <v>3358603</v>
      </c>
      <c r="D24" s="32">
        <f>'[1]вспомогат'!F22</f>
        <v>67813849.38</v>
      </c>
      <c r="E24" s="37">
        <f>'[1]вспомогат'!G22</f>
        <v>3818510.519999996</v>
      </c>
      <c r="F24" s="38">
        <f>'[1]вспомогат'!H22</f>
        <v>113.6934171737474</v>
      </c>
      <c r="G24" s="34">
        <f>'[1]вспомогат'!I22</f>
        <v>459907.5199999958</v>
      </c>
      <c r="H24" s="35">
        <f>'[1]вспомогат'!J22</f>
        <v>124.68863053908508</v>
      </c>
      <c r="I24" s="36">
        <f>'[1]вспомогат'!K22</f>
        <v>13427295.379999995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35237900.72</v>
      </c>
      <c r="E25" s="37">
        <f>'[1]вспомогат'!G23</f>
        <v>2889826.799999997</v>
      </c>
      <c r="F25" s="38">
        <f>'[1]вспомогат'!H23</f>
        <v>125.99018525591043</v>
      </c>
      <c r="G25" s="34">
        <f>'[1]вспомогат'!I23</f>
        <v>596134.799999997</v>
      </c>
      <c r="H25" s="35">
        <f>'[1]вспомогат'!J23</f>
        <v>126.47766576084743</v>
      </c>
      <c r="I25" s="36">
        <f>'[1]вспомогат'!K23</f>
        <v>7376933.719999999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40572213.43</v>
      </c>
      <c r="E26" s="37">
        <f>'[1]вспомогат'!G24</f>
        <v>3390013.6099999994</v>
      </c>
      <c r="F26" s="38">
        <f>'[1]вспомогат'!H24</f>
        <v>145.0444463175117</v>
      </c>
      <c r="G26" s="34">
        <f>'[1]вспомогат'!I24</f>
        <v>1052789.6099999994</v>
      </c>
      <c r="H26" s="35">
        <f>'[1]вспомогат'!J24</f>
        <v>145.35237207002157</v>
      </c>
      <c r="I26" s="36">
        <f>'[1]вспомогат'!K24</f>
        <v>12659209.43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61339798.85</v>
      </c>
      <c r="E27" s="37">
        <f>'[1]вспомогат'!G25</f>
        <v>4861424.009999998</v>
      </c>
      <c r="F27" s="38">
        <f>'[1]вспомогат'!H25</f>
        <v>285.40571571819555</v>
      </c>
      <c r="G27" s="34">
        <f>'[1]вспомогат'!I25</f>
        <v>3158086.009999998</v>
      </c>
      <c r="H27" s="35">
        <f>'[1]вспомогат'!J25</f>
        <v>135.45375655638412</v>
      </c>
      <c r="I27" s="36">
        <f>'[1]вспомогат'!K25</f>
        <v>16055119.850000001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35701251.38</v>
      </c>
      <c r="E28" s="37">
        <f>'[1]вспомогат'!G26</f>
        <v>2764284.6400000043</v>
      </c>
      <c r="F28" s="38">
        <f>'[1]вспомогат'!H26</f>
        <v>179.665368061595</v>
      </c>
      <c r="G28" s="34">
        <f>'[1]вспомогат'!I26</f>
        <v>1225710.6400000043</v>
      </c>
      <c r="H28" s="35">
        <f>'[1]вспомогат'!J26</f>
        <v>123.94114362907223</v>
      </c>
      <c r="I28" s="36">
        <f>'[1]вспомогат'!K26</f>
        <v>6896247.380000003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30234430.97</v>
      </c>
      <c r="E29" s="37">
        <f>'[1]вспомогат'!G27</f>
        <v>2659623.539999999</v>
      </c>
      <c r="F29" s="38">
        <f>'[1]вспомогат'!H27</f>
        <v>358.54517095319096</v>
      </c>
      <c r="G29" s="34">
        <f>'[1]вспомогат'!I27</f>
        <v>1917841.539999999</v>
      </c>
      <c r="H29" s="35">
        <f>'[1]вспомогат'!J27</f>
        <v>126.78804372326147</v>
      </c>
      <c r="I29" s="36">
        <f>'[1]вспомогат'!K27</f>
        <v>6387993.969999999</v>
      </c>
    </row>
    <row r="30" spans="1:9" ht="12.75">
      <c r="A30" s="31" t="s">
        <v>32</v>
      </c>
      <c r="B30" s="32">
        <f>'[1]вспомогат'!B28</f>
        <v>45670985</v>
      </c>
      <c r="C30" s="37">
        <f>'[1]вспомогат'!C28</f>
        <v>3156091</v>
      </c>
      <c r="D30" s="32">
        <f>'[1]вспомогат'!F28</f>
        <v>52492315.35</v>
      </c>
      <c r="E30" s="37">
        <f>'[1]вспомогат'!G28</f>
        <v>4735455.219999999</v>
      </c>
      <c r="F30" s="38">
        <f>'[1]вспомогат'!H28</f>
        <v>150.0417833326098</v>
      </c>
      <c r="G30" s="34">
        <f>'[1]вспомогат'!I28</f>
        <v>1579364.2199999988</v>
      </c>
      <c r="H30" s="35">
        <f>'[1]вспомогат'!J28</f>
        <v>114.93580738405358</v>
      </c>
      <c r="I30" s="36">
        <f>'[1]вспомогат'!K28</f>
        <v>6821330.3500000015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85834551.33</v>
      </c>
      <c r="E31" s="37">
        <f>'[1]вспомогат'!G29</f>
        <v>6443144.450000003</v>
      </c>
      <c r="F31" s="38">
        <f>'[1]вспомогат'!H29</f>
        <v>119.61690865820987</v>
      </c>
      <c r="G31" s="34">
        <f>'[1]вспомогат'!I29</f>
        <v>1056661.450000003</v>
      </c>
      <c r="H31" s="35">
        <f>'[1]вспомогат'!J29</f>
        <v>111.7984996011976</v>
      </c>
      <c r="I31" s="36">
        <f>'[1]вспомогат'!K29</f>
        <v>9058430.329999998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37806241.76</v>
      </c>
      <c r="E32" s="37">
        <f>'[1]вспомогат'!G30</f>
        <v>3140485.4399999976</v>
      </c>
      <c r="F32" s="38">
        <f>'[1]вспомогат'!H30</f>
        <v>112.20118779111074</v>
      </c>
      <c r="G32" s="34">
        <f>'[1]вспомогат'!I30</f>
        <v>341508.4399999976</v>
      </c>
      <c r="H32" s="35">
        <f>'[1]вспомогат'!J30</f>
        <v>118.19693322719458</v>
      </c>
      <c r="I32" s="36">
        <f>'[1]вспомогат'!K30</f>
        <v>5820435.759999998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42396685.59</v>
      </c>
      <c r="E33" s="37">
        <f>'[1]вспомогат'!G31</f>
        <v>3206009.7900000066</v>
      </c>
      <c r="F33" s="38">
        <f>'[1]вспомогат'!H31</f>
        <v>136.3859613075148</v>
      </c>
      <c r="G33" s="34">
        <f>'[1]вспомогат'!I31</f>
        <v>855320.7900000066</v>
      </c>
      <c r="H33" s="35">
        <f>'[1]вспомогат'!J31</f>
        <v>117.84762064842829</v>
      </c>
      <c r="I33" s="36">
        <f>'[1]вспомогат'!K31</f>
        <v>6420833.590000004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16191049.29</v>
      </c>
      <c r="E34" s="37">
        <f>'[1]вспомогат'!G32</f>
        <v>1254140.5899999999</v>
      </c>
      <c r="F34" s="38">
        <f>'[1]вспомогат'!H32</f>
        <v>130.9226285982723</v>
      </c>
      <c r="G34" s="34">
        <f>'[1]вспомогат'!I32</f>
        <v>296215.58999999985</v>
      </c>
      <c r="H34" s="35">
        <f>'[1]вспомогат'!J32</f>
        <v>110.2422755063939</v>
      </c>
      <c r="I34" s="36">
        <f>'[1]вспомогат'!K32</f>
        <v>1504261.289999999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32405891.73</v>
      </c>
      <c r="E35" s="37">
        <f>'[1]вспомогат'!G33</f>
        <v>2310525.8200000003</v>
      </c>
      <c r="F35" s="38">
        <f>'[1]вспомогат'!H33</f>
        <v>126.45670254081818</v>
      </c>
      <c r="G35" s="34">
        <f>'[1]вспомогат'!I33</f>
        <v>483397.8200000003</v>
      </c>
      <c r="H35" s="35">
        <f>'[1]вспомогат'!J33</f>
        <v>121.39982160467756</v>
      </c>
      <c r="I35" s="36">
        <f>'[1]вспомогат'!K33</f>
        <v>5712366.73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30300184.09</v>
      </c>
      <c r="E36" s="37">
        <f>'[1]вспомогат'!G34</f>
        <v>2389670.120000001</v>
      </c>
      <c r="F36" s="38">
        <f>'[1]вспомогат'!H34</f>
        <v>178.5159704205267</v>
      </c>
      <c r="G36" s="34">
        <f>'[1]вспомогат'!I34</f>
        <v>1051039.120000001</v>
      </c>
      <c r="H36" s="35">
        <f>'[1]вспомогат'!J34</f>
        <v>129.75872385511425</v>
      </c>
      <c r="I36" s="36">
        <f>'[1]вспомогат'!K34</f>
        <v>6949011.09</v>
      </c>
    </row>
    <row r="37" spans="1:9" ht="12.75">
      <c r="A37" s="31" t="s">
        <v>39</v>
      </c>
      <c r="B37" s="32">
        <f>'[1]вспомогат'!B35</f>
        <v>55471850</v>
      </c>
      <c r="C37" s="37">
        <f>'[1]вспомогат'!C35</f>
        <v>6270820</v>
      </c>
      <c r="D37" s="32">
        <f>'[1]вспомогат'!F35</f>
        <v>64529723.83</v>
      </c>
      <c r="E37" s="37">
        <f>'[1]вспомогат'!G35</f>
        <v>3892739.920000002</v>
      </c>
      <c r="F37" s="38">
        <f>'[1]вспомогат'!H35</f>
        <v>62.0770476588389</v>
      </c>
      <c r="G37" s="34">
        <f>'[1]вспомогат'!I35</f>
        <v>-2378080.079999998</v>
      </c>
      <c r="H37" s="35">
        <f>'[1]вспомогат'!J35</f>
        <v>116.32877545998556</v>
      </c>
      <c r="I37" s="36">
        <f>'[1]вспомогат'!K35</f>
        <v>9057873.829999998</v>
      </c>
    </row>
    <row r="38" spans="1:9" ht="18.75" customHeight="1">
      <c r="A38" s="49" t="s">
        <v>40</v>
      </c>
      <c r="B38" s="40">
        <f>SUM(B18:B37)</f>
        <v>793305084</v>
      </c>
      <c r="C38" s="40">
        <f>SUM(C18:C37)</f>
        <v>55388808</v>
      </c>
      <c r="D38" s="40">
        <f>SUM(D18:D37)</f>
        <v>965955918.9100002</v>
      </c>
      <c r="E38" s="40">
        <f>SUM(E18:E37)</f>
        <v>72932835.78</v>
      </c>
      <c r="F38" s="41">
        <f>E38/C38*100</f>
        <v>131.67431907904572</v>
      </c>
      <c r="G38" s="40">
        <f>SUM(G18:G37)</f>
        <v>17544027.78</v>
      </c>
      <c r="H38" s="42">
        <f>D38/B38*100</f>
        <v>121.7634852457343</v>
      </c>
      <c r="I38" s="40">
        <f>SUM(I18:I37)</f>
        <v>172650834.90999997</v>
      </c>
    </row>
    <row r="39" spans="1:9" ht="20.25" customHeight="1">
      <c r="A39" s="50" t="s">
        <v>41</v>
      </c>
      <c r="B39" s="51">
        <f>'[1]вспомогат'!B36</f>
        <v>4388340436</v>
      </c>
      <c r="C39" s="51">
        <f>'[1]вспомогат'!C36</f>
        <v>317882822</v>
      </c>
      <c r="D39" s="51">
        <f>'[1]вспомогат'!F36</f>
        <v>4883068365.950002</v>
      </c>
      <c r="E39" s="51">
        <f>'[1]вспомогат'!G36</f>
        <v>318260458.8499998</v>
      </c>
      <c r="F39" s="52">
        <f>'[1]вспомогат'!H36</f>
        <v>100.11879750142643</v>
      </c>
      <c r="G39" s="51">
        <f>'[1]вспомогат'!I36</f>
        <v>377636.84999978356</v>
      </c>
      <c r="H39" s="52">
        <f>'[1]вспомогат'!J36</f>
        <v>111.27369075314834</v>
      </c>
      <c r="I39" s="51">
        <f>'[1]вспомогат'!K36</f>
        <v>494727929.94999987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01.01.2015 - 24.12.2015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2015-12-25T06:07:12Z</dcterms:created>
  <dcterms:modified xsi:type="dcterms:W3CDTF">2015-12-25T06:07:45Z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