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<sst xmlns="http://schemas.openxmlformats.org/spreadsheetml/2006/main" count="44" uniqueCount="42">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</sst>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23.12.2015</v>
          </cell>
        </row>
        <row r="6">
          <cell r="F6" t="str">
            <v>Фактично надійшло на 23.12.2015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1021386039.85</v>
          </cell>
          <cell r="G10">
            <v>50653080.09000003</v>
          </cell>
          <cell r="H10">
            <v>91.27868542538332</v>
          </cell>
          <cell r="I10">
            <v>-4839699.909999967</v>
          </cell>
          <cell r="J10">
            <v>115.2234885429866</v>
          </cell>
          <cell r="K10">
            <v>134946952.85000002</v>
          </cell>
        </row>
        <row r="11">
          <cell r="B11">
            <v>1999062500</v>
          </cell>
          <cell r="C11">
            <v>153184800</v>
          </cell>
          <cell r="F11">
            <v>2130581148.56</v>
          </cell>
          <cell r="G11">
            <v>127506054.63999987</v>
          </cell>
          <cell r="H11">
            <v>83.23675367268807</v>
          </cell>
          <cell r="I11">
            <v>-25678745.360000134</v>
          </cell>
          <cell r="J11">
            <v>106.57901634191028</v>
          </cell>
          <cell r="K11">
            <v>131518648.55999994</v>
          </cell>
        </row>
        <row r="12">
          <cell r="B12">
            <v>161738040</v>
          </cell>
          <cell r="C12">
            <v>12350770</v>
          </cell>
          <cell r="F12">
            <v>186534442.26</v>
          </cell>
          <cell r="G12">
            <v>9778840.079999983</v>
          </cell>
          <cell r="H12">
            <v>79.17595485949445</v>
          </cell>
          <cell r="I12">
            <v>-2571929.9200000167</v>
          </cell>
          <cell r="J12">
            <v>115.33121228623766</v>
          </cell>
          <cell r="K12">
            <v>24796402.25999999</v>
          </cell>
        </row>
        <row r="13">
          <cell r="B13">
            <v>295870125</v>
          </cell>
          <cell r="C13">
            <v>21357390</v>
          </cell>
          <cell r="F13">
            <v>298853093.57</v>
          </cell>
          <cell r="G13">
            <v>19646884.71999997</v>
          </cell>
          <cell r="H13">
            <v>91.9910378562173</v>
          </cell>
          <cell r="I13">
            <v>-1710505.280000031</v>
          </cell>
          <cell r="J13">
            <v>101.00820201769271</v>
          </cell>
          <cell r="K13">
            <v>2982968.569999993</v>
          </cell>
        </row>
        <row r="14">
          <cell r="B14">
            <v>220380600</v>
          </cell>
          <cell r="C14">
            <v>17211600</v>
          </cell>
          <cell r="F14">
            <v>223123585.1</v>
          </cell>
          <cell r="G14">
            <v>11476652.849999994</v>
          </cell>
          <cell r="H14">
            <v>66.67975580422502</v>
          </cell>
          <cell r="I14">
            <v>-5734947.150000006</v>
          </cell>
          <cell r="J14">
            <v>101.24465815049055</v>
          </cell>
          <cell r="K14">
            <v>2742985.099999994</v>
          </cell>
        </row>
        <row r="15">
          <cell r="B15">
            <v>31545000</v>
          </cell>
          <cell r="C15">
            <v>2896674</v>
          </cell>
          <cell r="F15">
            <v>32242840.91</v>
          </cell>
          <cell r="G15">
            <v>1874813.8999999985</v>
          </cell>
          <cell r="H15">
            <v>64.72298574157804</v>
          </cell>
          <cell r="I15">
            <v>-1021860.1000000015</v>
          </cell>
          <cell r="J15">
            <v>102.21220767158027</v>
          </cell>
          <cell r="K15">
            <v>697840.9100000001</v>
          </cell>
        </row>
        <row r="16">
          <cell r="B16">
            <v>33104889</v>
          </cell>
          <cell r="C16">
            <v>2383085</v>
          </cell>
          <cell r="F16">
            <v>39893211.23</v>
          </cell>
          <cell r="G16">
            <v>2610689.589999996</v>
          </cell>
          <cell r="H16">
            <v>109.55083809431876</v>
          </cell>
          <cell r="I16">
            <v>227604.58999999613</v>
          </cell>
          <cell r="J16">
            <v>120.50549763208691</v>
          </cell>
          <cell r="K16">
            <v>6788322.229999997</v>
          </cell>
        </row>
        <row r="17">
          <cell r="B17">
            <v>109427706</v>
          </cell>
          <cell r="C17">
            <v>7487366</v>
          </cell>
          <cell r="F17">
            <v>132236027.91</v>
          </cell>
          <cell r="G17">
            <v>8371657.780000001</v>
          </cell>
          <cell r="H17">
            <v>111.81045216702377</v>
          </cell>
          <cell r="I17">
            <v>884291.7800000012</v>
          </cell>
          <cell r="J17">
            <v>120.84327885846386</v>
          </cell>
          <cell r="K17">
            <v>22808321.909999996</v>
          </cell>
        </row>
        <row r="18">
          <cell r="B18">
            <v>10737689</v>
          </cell>
          <cell r="C18">
            <v>1089225</v>
          </cell>
          <cell r="F18">
            <v>12994330.92</v>
          </cell>
          <cell r="G18">
            <v>790375.1400000006</v>
          </cell>
          <cell r="H18">
            <v>72.56307374509404</v>
          </cell>
          <cell r="I18">
            <v>-298849.8599999994</v>
          </cell>
          <cell r="J18">
            <v>121.01608567728121</v>
          </cell>
          <cell r="K18">
            <v>2256641.92</v>
          </cell>
        </row>
        <row r="19">
          <cell r="B19">
            <v>24376111</v>
          </cell>
          <cell r="C19">
            <v>1676510</v>
          </cell>
          <cell r="F19">
            <v>28559447.78</v>
          </cell>
          <cell r="G19">
            <v>1780855.0300000012</v>
          </cell>
          <cell r="H19">
            <v>106.22394319151101</v>
          </cell>
          <cell r="I19">
            <v>104345.03000000119</v>
          </cell>
          <cell r="J19">
            <v>117.1616250844936</v>
          </cell>
          <cell r="K19">
            <v>4183336.780000001</v>
          </cell>
        </row>
        <row r="20">
          <cell r="B20">
            <v>54217164</v>
          </cell>
          <cell r="C20">
            <v>3919345</v>
          </cell>
          <cell r="F20">
            <v>64331497.44</v>
          </cell>
          <cell r="G20">
            <v>5155335.989999995</v>
          </cell>
          <cell r="H20">
            <v>131.53565174793223</v>
          </cell>
          <cell r="I20">
            <v>1235990.9899999946</v>
          </cell>
          <cell r="J20">
            <v>118.6552240910277</v>
          </cell>
          <cell r="K20">
            <v>10114333.439999998</v>
          </cell>
        </row>
        <row r="21">
          <cell r="B21">
            <v>42732780</v>
          </cell>
          <cell r="C21">
            <v>2773320</v>
          </cell>
          <cell r="F21">
            <v>51893029.65</v>
          </cell>
          <cell r="G21">
            <v>3275781.5</v>
          </cell>
          <cell r="H21">
            <v>118.11768926773686</v>
          </cell>
          <cell r="I21">
            <v>502461.5</v>
          </cell>
          <cell r="J21">
            <v>121.43611918063837</v>
          </cell>
          <cell r="K21">
            <v>9160249.649999999</v>
          </cell>
        </row>
        <row r="22">
          <cell r="B22">
            <v>54386554</v>
          </cell>
          <cell r="C22">
            <v>3358603</v>
          </cell>
          <cell r="F22">
            <v>67093742.56</v>
          </cell>
          <cell r="G22">
            <v>3098403.700000003</v>
          </cell>
          <cell r="H22">
            <v>92.25275211151789</v>
          </cell>
          <cell r="I22">
            <v>-260199.29999999702</v>
          </cell>
          <cell r="J22">
            <v>123.36457750200537</v>
          </cell>
          <cell r="K22">
            <v>12707188.560000002</v>
          </cell>
        </row>
        <row r="23">
          <cell r="B23">
            <v>27860967</v>
          </cell>
          <cell r="C23">
            <v>2293692</v>
          </cell>
          <cell r="F23">
            <v>34701503.73</v>
          </cell>
          <cell r="G23">
            <v>2353429.809999995</v>
          </cell>
          <cell r="H23">
            <v>102.60443904412601</v>
          </cell>
          <cell r="I23">
            <v>59737.80999999493</v>
          </cell>
          <cell r="J23">
            <v>124.55240239866762</v>
          </cell>
          <cell r="K23">
            <v>6840536.729999997</v>
          </cell>
        </row>
        <row r="24">
          <cell r="B24">
            <v>27913004</v>
          </cell>
          <cell r="C24">
            <v>2337224</v>
          </cell>
          <cell r="F24">
            <v>40237984.19</v>
          </cell>
          <cell r="G24">
            <v>3055784.3699999973</v>
          </cell>
          <cell r="H24">
            <v>130.74418070326152</v>
          </cell>
          <cell r="I24">
            <v>718560.3699999973</v>
          </cell>
          <cell r="J24">
            <v>144.1549759029877</v>
          </cell>
          <cell r="K24">
            <v>12324980.189999998</v>
          </cell>
        </row>
        <row r="25">
          <cell r="B25">
            <v>45284679</v>
          </cell>
          <cell r="C25">
            <v>1703338</v>
          </cell>
          <cell r="F25">
            <v>60288281.69</v>
          </cell>
          <cell r="G25">
            <v>3809906.849999994</v>
          </cell>
          <cell r="H25">
            <v>223.67297917383362</v>
          </cell>
          <cell r="I25">
            <v>2106568.849999994</v>
          </cell>
          <cell r="J25">
            <v>133.13174128936632</v>
          </cell>
          <cell r="K25">
            <v>15003602.689999998</v>
          </cell>
        </row>
        <row r="26">
          <cell r="B26">
            <v>28805004</v>
          </cell>
          <cell r="C26">
            <v>1538574</v>
          </cell>
          <cell r="F26">
            <v>35197988.01</v>
          </cell>
          <cell r="G26">
            <v>2261021.2699999996</v>
          </cell>
          <cell r="H26">
            <v>146.9556400927092</v>
          </cell>
          <cell r="I26">
            <v>722447.2699999996</v>
          </cell>
          <cell r="J26">
            <v>122.19400493747543</v>
          </cell>
          <cell r="K26">
            <v>6392984.009999998</v>
          </cell>
        </row>
        <row r="27">
          <cell r="B27">
            <v>23846437</v>
          </cell>
          <cell r="C27">
            <v>741782</v>
          </cell>
          <cell r="F27">
            <v>29948752.46</v>
          </cell>
          <cell r="G27">
            <v>2373945.030000001</v>
          </cell>
          <cell r="H27">
            <v>320.03270907085926</v>
          </cell>
          <cell r="I27">
            <v>1632163.0300000012</v>
          </cell>
          <cell r="J27">
            <v>125.59005129361674</v>
          </cell>
          <cell r="K27">
            <v>6102315.460000001</v>
          </cell>
        </row>
        <row r="28">
          <cell r="B28">
            <v>45670985</v>
          </cell>
          <cell r="C28">
            <v>3156091</v>
          </cell>
          <cell r="F28">
            <v>51724310.06</v>
          </cell>
          <cell r="G28">
            <v>3967449.9299999997</v>
          </cell>
          <cell r="H28">
            <v>125.70771660259479</v>
          </cell>
          <cell r="I28">
            <v>811358.9299999997</v>
          </cell>
          <cell r="J28">
            <v>113.25420299124269</v>
          </cell>
          <cell r="K28">
            <v>6053325.060000002</v>
          </cell>
        </row>
        <row r="29">
          <cell r="B29">
            <v>76776121</v>
          </cell>
          <cell r="C29">
            <v>5386483</v>
          </cell>
          <cell r="F29">
            <v>84865415.78</v>
          </cell>
          <cell r="G29">
            <v>5474008.900000006</v>
          </cell>
          <cell r="H29">
            <v>101.62491740900334</v>
          </cell>
          <cell r="I29">
            <v>87525.90000000596</v>
          </cell>
          <cell r="J29">
            <v>110.5362118776488</v>
          </cell>
          <cell r="K29">
            <v>8089294.780000001</v>
          </cell>
        </row>
        <row r="30">
          <cell r="B30">
            <v>31985806</v>
          </cell>
          <cell r="C30">
            <v>2798977</v>
          </cell>
          <cell r="F30">
            <v>37423577.39</v>
          </cell>
          <cell r="G30">
            <v>2757821.0700000003</v>
          </cell>
          <cell r="H30">
            <v>98.52960813897364</v>
          </cell>
          <cell r="I30">
            <v>-41155.9299999997</v>
          </cell>
          <cell r="J30">
            <v>117.00057641192471</v>
          </cell>
          <cell r="K30">
            <v>5437771.390000001</v>
          </cell>
        </row>
        <row r="31">
          <cell r="B31">
            <v>35975852</v>
          </cell>
          <cell r="C31">
            <v>2350689</v>
          </cell>
          <cell r="F31">
            <v>41998577.86</v>
          </cell>
          <cell r="G31">
            <v>2807902.0600000024</v>
          </cell>
          <cell r="H31">
            <v>119.45017226864134</v>
          </cell>
          <cell r="I31">
            <v>457213.0600000024</v>
          </cell>
          <cell r="J31">
            <v>116.7410235621383</v>
          </cell>
          <cell r="K31">
            <v>6022725.859999999</v>
          </cell>
        </row>
        <row r="32">
          <cell r="B32">
            <v>14686788</v>
          </cell>
          <cell r="C32">
            <v>957925</v>
          </cell>
          <cell r="F32">
            <v>16047971.48</v>
          </cell>
          <cell r="G32">
            <v>1111062.7800000012</v>
          </cell>
          <cell r="H32">
            <v>115.98640603387543</v>
          </cell>
          <cell r="I32">
            <v>153137.7800000012</v>
          </cell>
          <cell r="J32">
            <v>109.26808148929501</v>
          </cell>
          <cell r="K32">
            <v>1361183.4800000004</v>
          </cell>
        </row>
        <row r="33">
          <cell r="B33">
            <v>26693525</v>
          </cell>
          <cell r="C33">
            <v>1827128</v>
          </cell>
          <cell r="F33">
            <v>32023950.69</v>
          </cell>
          <cell r="G33">
            <v>1928584.7800000012</v>
          </cell>
          <cell r="H33">
            <v>105.55280089845928</v>
          </cell>
          <cell r="I33">
            <v>101456.78000000119</v>
          </cell>
          <cell r="J33">
            <v>119.96898382660216</v>
          </cell>
          <cell r="K33">
            <v>5330425.690000001</v>
          </cell>
        </row>
        <row r="34">
          <cell r="B34">
            <v>23351173</v>
          </cell>
          <cell r="C34">
            <v>1338631</v>
          </cell>
          <cell r="F34">
            <v>29960117.25</v>
          </cell>
          <cell r="G34">
            <v>2049603.2800000012</v>
          </cell>
          <cell r="H34">
            <v>153.11189416650305</v>
          </cell>
          <cell r="I34">
            <v>710972.2800000012</v>
          </cell>
          <cell r="J34">
            <v>128.302407977535</v>
          </cell>
          <cell r="K34">
            <v>6608944.25</v>
          </cell>
        </row>
        <row r="35">
          <cell r="B35">
            <v>55471850</v>
          </cell>
          <cell r="C35">
            <v>6270820</v>
          </cell>
          <cell r="F35">
            <v>63679552.86</v>
          </cell>
          <cell r="G35">
            <v>3042568.950000003</v>
          </cell>
          <cell r="H35">
            <v>48.51947512446543</v>
          </cell>
          <cell r="I35">
            <v>-3228251.049999997</v>
          </cell>
          <cell r="J35">
            <v>114.79615852004214</v>
          </cell>
          <cell r="K35">
            <v>8207702.859999999</v>
          </cell>
        </row>
        <row r="36">
          <cell r="B36">
            <v>4388340436</v>
          </cell>
          <cell r="C36">
            <v>317882822</v>
          </cell>
          <cell r="F36">
            <v>4847820421.189999</v>
          </cell>
          <cell r="G36">
            <v>283012514.08999974</v>
          </cell>
          <cell r="H36">
            <v>89.03045226206018</v>
          </cell>
          <cell r="I36">
            <v>-34870307.91000016</v>
          </cell>
          <cell r="J36">
            <v>110.47047265113319</v>
          </cell>
          <cell r="K36">
            <v>459479985.19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23.12.2015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23.12.2015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1021386039.85</v>
      </c>
      <c r="E10" s="32">
        <f>'[1]вспомогат'!G10</f>
        <v>50653080.09000003</v>
      </c>
      <c r="F10" s="33">
        <f>'[1]вспомогат'!H10</f>
        <v>91.27868542538332</v>
      </c>
      <c r="G10" s="34">
        <f>'[1]вспомогат'!I10</f>
        <v>-4839699.909999967</v>
      </c>
      <c r="H10" s="35">
        <f>'[1]вспомогат'!J10</f>
        <v>115.2234885429866</v>
      </c>
      <c r="I10" s="36">
        <f>'[1]вспомогат'!K10</f>
        <v>134946952.85000002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2130581148.56</v>
      </c>
      <c r="E12" s="37">
        <f>'[1]вспомогат'!G11</f>
        <v>127506054.63999987</v>
      </c>
      <c r="F12" s="38">
        <f>'[1]вспомогат'!H11</f>
        <v>83.23675367268807</v>
      </c>
      <c r="G12" s="34">
        <f>'[1]вспомогат'!I11</f>
        <v>-25678745.360000134</v>
      </c>
      <c r="H12" s="35">
        <f>'[1]вспомогат'!J11</f>
        <v>106.57901634191028</v>
      </c>
      <c r="I12" s="36">
        <f>'[1]вспомогат'!K11</f>
        <v>131518648.55999994</v>
      </c>
    </row>
    <row r="13" spans="1:9" ht="12.75">
      <c r="A13" s="31" t="s">
        <v>15</v>
      </c>
      <c r="B13" s="32">
        <f>'[1]вспомогат'!B12</f>
        <v>161738040</v>
      </c>
      <c r="C13" s="37">
        <f>'[1]вспомогат'!C12</f>
        <v>12350770</v>
      </c>
      <c r="D13" s="32">
        <f>'[1]вспомогат'!F12</f>
        <v>186534442.26</v>
      </c>
      <c r="E13" s="37">
        <f>'[1]вспомогат'!G12</f>
        <v>9778840.079999983</v>
      </c>
      <c r="F13" s="38">
        <f>'[1]вспомогат'!H12</f>
        <v>79.17595485949445</v>
      </c>
      <c r="G13" s="34">
        <f>'[1]вспомогат'!I12</f>
        <v>-2571929.9200000167</v>
      </c>
      <c r="H13" s="35">
        <f>'[1]вспомогат'!J12</f>
        <v>115.33121228623766</v>
      </c>
      <c r="I13" s="36">
        <f>'[1]вспомогат'!K12</f>
        <v>24796402.25999999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298853093.57</v>
      </c>
      <c r="E14" s="37">
        <f>'[1]вспомогат'!G13</f>
        <v>19646884.71999997</v>
      </c>
      <c r="F14" s="38">
        <f>'[1]вспомогат'!H13</f>
        <v>91.9910378562173</v>
      </c>
      <c r="G14" s="34">
        <f>'[1]вспомогат'!I13</f>
        <v>-1710505.280000031</v>
      </c>
      <c r="H14" s="35">
        <f>'[1]вспомогат'!J13</f>
        <v>101.00820201769271</v>
      </c>
      <c r="I14" s="36">
        <f>'[1]вспомогат'!K13</f>
        <v>2982968.569999993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223123585.1</v>
      </c>
      <c r="E15" s="37">
        <f>'[1]вспомогат'!G14</f>
        <v>11476652.849999994</v>
      </c>
      <c r="F15" s="38">
        <f>'[1]вспомогат'!H14</f>
        <v>66.67975580422502</v>
      </c>
      <c r="G15" s="34">
        <f>'[1]вспомогат'!I14</f>
        <v>-5734947.150000006</v>
      </c>
      <c r="H15" s="35">
        <f>'[1]вспомогат'!J14</f>
        <v>101.24465815049055</v>
      </c>
      <c r="I15" s="36">
        <f>'[1]вспомогат'!K14</f>
        <v>2742985.099999994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32242840.91</v>
      </c>
      <c r="E16" s="37">
        <f>'[1]вспомогат'!G15</f>
        <v>1874813.8999999985</v>
      </c>
      <c r="F16" s="38">
        <f>'[1]вспомогат'!H15</f>
        <v>64.72298574157804</v>
      </c>
      <c r="G16" s="34">
        <f>'[1]вспомогат'!I15</f>
        <v>-1021860.1000000015</v>
      </c>
      <c r="H16" s="35">
        <f>'[1]вспомогат'!J15</f>
        <v>102.21220767158027</v>
      </c>
      <c r="I16" s="36">
        <f>'[1]вспомогат'!K15</f>
        <v>697840.9100000001</v>
      </c>
    </row>
    <row r="17" spans="1:9" ht="20.25" customHeight="1">
      <c r="A17" s="39" t="s">
        <v>19</v>
      </c>
      <c r="B17" s="40">
        <f>SUM(B12:B16)</f>
        <v>2708596265</v>
      </c>
      <c r="C17" s="40">
        <f>SUM(C12:C16)</f>
        <v>207001234</v>
      </c>
      <c r="D17" s="40">
        <f>SUM(D12:D16)</f>
        <v>2871335110.3999996</v>
      </c>
      <c r="E17" s="40">
        <f>SUM(E12:E16)</f>
        <v>170283246.18999982</v>
      </c>
      <c r="F17" s="41">
        <f>E17/C17*100</f>
        <v>82.26194738046819</v>
      </c>
      <c r="G17" s="40">
        <f>SUM(G12:G16)</f>
        <v>-36717987.81000019</v>
      </c>
      <c r="H17" s="42">
        <f>D17/B17*100</f>
        <v>106.00823561277413</v>
      </c>
      <c r="I17" s="40">
        <f>SUM(I12:I16)</f>
        <v>162738845.39999992</v>
      </c>
    </row>
    <row r="18" spans="1:9" ht="20.25" customHeight="1">
      <c r="A18" s="31" t="s">
        <v>20</v>
      </c>
      <c r="B18" s="43">
        <f>'[1]вспомогат'!B16</f>
        <v>33104889</v>
      </c>
      <c r="C18" s="44">
        <f>'[1]вспомогат'!C16</f>
        <v>2383085</v>
      </c>
      <c r="D18" s="43">
        <f>'[1]вспомогат'!F16</f>
        <v>39893211.23</v>
      </c>
      <c r="E18" s="44">
        <f>'[1]вспомогат'!G16</f>
        <v>2610689.589999996</v>
      </c>
      <c r="F18" s="45">
        <f>'[1]вспомогат'!H16</f>
        <v>109.55083809431876</v>
      </c>
      <c r="G18" s="46">
        <f>'[1]вспомогат'!I16</f>
        <v>227604.58999999613</v>
      </c>
      <c r="H18" s="47">
        <f>'[1]вспомогат'!J16</f>
        <v>120.50549763208691</v>
      </c>
      <c r="I18" s="48">
        <f>'[1]вспомогат'!K16</f>
        <v>6788322.229999997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132236027.91</v>
      </c>
      <c r="E19" s="37">
        <f>'[1]вспомогат'!G17</f>
        <v>8371657.780000001</v>
      </c>
      <c r="F19" s="38">
        <f>'[1]вспомогат'!H17</f>
        <v>111.81045216702377</v>
      </c>
      <c r="G19" s="34">
        <f>'[1]вспомогат'!I17</f>
        <v>884291.7800000012</v>
      </c>
      <c r="H19" s="35">
        <f>'[1]вспомогат'!J17</f>
        <v>120.84327885846386</v>
      </c>
      <c r="I19" s="36">
        <f>'[1]вспомогат'!K17</f>
        <v>22808321.909999996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12994330.92</v>
      </c>
      <c r="E20" s="37">
        <f>'[1]вспомогат'!G18</f>
        <v>790375.1400000006</v>
      </c>
      <c r="F20" s="38">
        <f>'[1]вспомогат'!H18</f>
        <v>72.56307374509404</v>
      </c>
      <c r="G20" s="34">
        <f>'[1]вспомогат'!I18</f>
        <v>-298849.8599999994</v>
      </c>
      <c r="H20" s="35">
        <f>'[1]вспомогат'!J18</f>
        <v>121.01608567728121</v>
      </c>
      <c r="I20" s="36">
        <f>'[1]вспомогат'!K18</f>
        <v>2256641.92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28559447.78</v>
      </c>
      <c r="E21" s="37">
        <f>'[1]вспомогат'!G19</f>
        <v>1780855.0300000012</v>
      </c>
      <c r="F21" s="38">
        <f>'[1]вспомогат'!H19</f>
        <v>106.22394319151101</v>
      </c>
      <c r="G21" s="34">
        <f>'[1]вспомогат'!I19</f>
        <v>104345.03000000119</v>
      </c>
      <c r="H21" s="35">
        <f>'[1]вспомогат'!J19</f>
        <v>117.1616250844936</v>
      </c>
      <c r="I21" s="36">
        <f>'[1]вспомогат'!K19</f>
        <v>4183336.780000001</v>
      </c>
    </row>
    <row r="22" spans="1:9" ht="12.75">
      <c r="A22" s="31" t="s">
        <v>24</v>
      </c>
      <c r="B22" s="32">
        <f>'[1]вспомогат'!B20</f>
        <v>54217164</v>
      </c>
      <c r="C22" s="37">
        <f>'[1]вспомогат'!C20</f>
        <v>3919345</v>
      </c>
      <c r="D22" s="32">
        <f>'[1]вспомогат'!F20</f>
        <v>64331497.44</v>
      </c>
      <c r="E22" s="37">
        <f>'[1]вспомогат'!G20</f>
        <v>5155335.989999995</v>
      </c>
      <c r="F22" s="38">
        <f>'[1]вспомогат'!H20</f>
        <v>131.53565174793223</v>
      </c>
      <c r="G22" s="34">
        <f>'[1]вспомогат'!I20</f>
        <v>1235990.9899999946</v>
      </c>
      <c r="H22" s="35">
        <f>'[1]вспомогат'!J20</f>
        <v>118.6552240910277</v>
      </c>
      <c r="I22" s="36">
        <f>'[1]вспомогат'!K20</f>
        <v>10114333.439999998</v>
      </c>
    </row>
    <row r="23" spans="1:9" ht="12.75">
      <c r="A23" s="31" t="s">
        <v>25</v>
      </c>
      <c r="B23" s="32">
        <f>'[1]вспомогат'!B21</f>
        <v>42732780</v>
      </c>
      <c r="C23" s="37">
        <f>'[1]вспомогат'!C21</f>
        <v>2773320</v>
      </c>
      <c r="D23" s="32">
        <f>'[1]вспомогат'!F21</f>
        <v>51893029.65</v>
      </c>
      <c r="E23" s="37">
        <f>'[1]вспомогат'!G21</f>
        <v>3275781.5</v>
      </c>
      <c r="F23" s="38">
        <f>'[1]вспомогат'!H21</f>
        <v>118.11768926773686</v>
      </c>
      <c r="G23" s="34">
        <f>'[1]вспомогат'!I21</f>
        <v>502461.5</v>
      </c>
      <c r="H23" s="35">
        <f>'[1]вспомогат'!J21</f>
        <v>121.43611918063837</v>
      </c>
      <c r="I23" s="36">
        <f>'[1]вспомогат'!K21</f>
        <v>9160249.649999999</v>
      </c>
    </row>
    <row r="24" spans="1:9" ht="12.75">
      <c r="A24" s="31" t="s">
        <v>26</v>
      </c>
      <c r="B24" s="32">
        <f>'[1]вспомогат'!B22</f>
        <v>54386554</v>
      </c>
      <c r="C24" s="37">
        <f>'[1]вспомогат'!C22</f>
        <v>3358603</v>
      </c>
      <c r="D24" s="32">
        <f>'[1]вспомогат'!F22</f>
        <v>67093742.56</v>
      </c>
      <c r="E24" s="37">
        <f>'[1]вспомогат'!G22</f>
        <v>3098403.700000003</v>
      </c>
      <c r="F24" s="38">
        <f>'[1]вспомогат'!H22</f>
        <v>92.25275211151789</v>
      </c>
      <c r="G24" s="34">
        <f>'[1]вспомогат'!I22</f>
        <v>-260199.29999999702</v>
      </c>
      <c r="H24" s="35">
        <f>'[1]вспомогат'!J22</f>
        <v>123.36457750200537</v>
      </c>
      <c r="I24" s="36">
        <f>'[1]вспомогат'!K22</f>
        <v>12707188.560000002</v>
      </c>
    </row>
    <row r="25" spans="1:9" ht="12.75">
      <c r="A25" s="31" t="s">
        <v>27</v>
      </c>
      <c r="B25" s="32">
        <f>'[1]вспомогат'!B23</f>
        <v>27860967</v>
      </c>
      <c r="C25" s="37">
        <f>'[1]вспомогат'!C23</f>
        <v>2293692</v>
      </c>
      <c r="D25" s="32">
        <f>'[1]вспомогат'!F23</f>
        <v>34701503.73</v>
      </c>
      <c r="E25" s="37">
        <f>'[1]вспомогат'!G23</f>
        <v>2353429.809999995</v>
      </c>
      <c r="F25" s="38">
        <f>'[1]вспомогат'!H23</f>
        <v>102.60443904412601</v>
      </c>
      <c r="G25" s="34">
        <f>'[1]вспомогат'!I23</f>
        <v>59737.80999999493</v>
      </c>
      <c r="H25" s="35">
        <f>'[1]вспомогат'!J23</f>
        <v>124.55240239866762</v>
      </c>
      <c r="I25" s="36">
        <f>'[1]вспомогат'!K23</f>
        <v>6840536.729999997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40237984.19</v>
      </c>
      <c r="E26" s="37">
        <f>'[1]вспомогат'!G24</f>
        <v>3055784.3699999973</v>
      </c>
      <c r="F26" s="38">
        <f>'[1]вспомогат'!H24</f>
        <v>130.74418070326152</v>
      </c>
      <c r="G26" s="34">
        <f>'[1]вспомогат'!I24</f>
        <v>718560.3699999973</v>
      </c>
      <c r="H26" s="35">
        <f>'[1]вспомогат'!J24</f>
        <v>144.1549759029877</v>
      </c>
      <c r="I26" s="36">
        <f>'[1]вспомогат'!K24</f>
        <v>12324980.189999998</v>
      </c>
    </row>
    <row r="27" spans="1:9" ht="12.75">
      <c r="A27" s="31" t="s">
        <v>29</v>
      </c>
      <c r="B27" s="32">
        <f>'[1]вспомогат'!B25</f>
        <v>45284679</v>
      </c>
      <c r="C27" s="37">
        <f>'[1]вспомогат'!C25</f>
        <v>1703338</v>
      </c>
      <c r="D27" s="32">
        <f>'[1]вспомогат'!F25</f>
        <v>60288281.69</v>
      </c>
      <c r="E27" s="37">
        <f>'[1]вспомогат'!G25</f>
        <v>3809906.849999994</v>
      </c>
      <c r="F27" s="38">
        <f>'[1]вспомогат'!H25</f>
        <v>223.67297917383362</v>
      </c>
      <c r="G27" s="34">
        <f>'[1]вспомогат'!I25</f>
        <v>2106568.849999994</v>
      </c>
      <c r="H27" s="35">
        <f>'[1]вспомогат'!J25</f>
        <v>133.13174128936632</v>
      </c>
      <c r="I27" s="36">
        <f>'[1]вспомогат'!K25</f>
        <v>15003602.689999998</v>
      </c>
    </row>
    <row r="28" spans="1:9" ht="12.75">
      <c r="A28" s="31" t="s">
        <v>30</v>
      </c>
      <c r="B28" s="32">
        <f>'[1]вспомогат'!B26</f>
        <v>28805004</v>
      </c>
      <c r="C28" s="37">
        <f>'[1]вспомогат'!C26</f>
        <v>1538574</v>
      </c>
      <c r="D28" s="32">
        <f>'[1]вспомогат'!F26</f>
        <v>35197988.01</v>
      </c>
      <c r="E28" s="37">
        <f>'[1]вспомогат'!G26</f>
        <v>2261021.2699999996</v>
      </c>
      <c r="F28" s="38">
        <f>'[1]вспомогат'!H26</f>
        <v>146.9556400927092</v>
      </c>
      <c r="G28" s="34">
        <f>'[1]вспомогат'!I26</f>
        <v>722447.2699999996</v>
      </c>
      <c r="H28" s="35">
        <f>'[1]вспомогат'!J26</f>
        <v>122.19400493747543</v>
      </c>
      <c r="I28" s="36">
        <f>'[1]вспомогат'!K26</f>
        <v>6392984.009999998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29948752.46</v>
      </c>
      <c r="E29" s="37">
        <f>'[1]вспомогат'!G27</f>
        <v>2373945.030000001</v>
      </c>
      <c r="F29" s="38">
        <f>'[1]вспомогат'!H27</f>
        <v>320.03270907085926</v>
      </c>
      <c r="G29" s="34">
        <f>'[1]вспомогат'!I27</f>
        <v>1632163.0300000012</v>
      </c>
      <c r="H29" s="35">
        <f>'[1]вспомогат'!J27</f>
        <v>125.59005129361674</v>
      </c>
      <c r="I29" s="36">
        <f>'[1]вспомогат'!K27</f>
        <v>6102315.460000001</v>
      </c>
    </row>
    <row r="30" spans="1:9" ht="12.75">
      <c r="A30" s="31" t="s">
        <v>32</v>
      </c>
      <c r="B30" s="32">
        <f>'[1]вспомогат'!B28</f>
        <v>45670985</v>
      </c>
      <c r="C30" s="37">
        <f>'[1]вспомогат'!C28</f>
        <v>3156091</v>
      </c>
      <c r="D30" s="32">
        <f>'[1]вспомогат'!F28</f>
        <v>51724310.06</v>
      </c>
      <c r="E30" s="37">
        <f>'[1]вспомогат'!G28</f>
        <v>3967449.9299999997</v>
      </c>
      <c r="F30" s="38">
        <f>'[1]вспомогат'!H28</f>
        <v>125.70771660259479</v>
      </c>
      <c r="G30" s="34">
        <f>'[1]вспомогат'!I28</f>
        <v>811358.9299999997</v>
      </c>
      <c r="H30" s="35">
        <f>'[1]вспомогат'!J28</f>
        <v>113.25420299124269</v>
      </c>
      <c r="I30" s="36">
        <f>'[1]вспомогат'!K28</f>
        <v>6053325.060000002</v>
      </c>
    </row>
    <row r="31" spans="1:9" ht="12.75">
      <c r="A31" s="31" t="s">
        <v>33</v>
      </c>
      <c r="B31" s="32">
        <f>'[1]вспомогат'!B29</f>
        <v>76776121</v>
      </c>
      <c r="C31" s="37">
        <f>'[1]вспомогат'!C29</f>
        <v>5386483</v>
      </c>
      <c r="D31" s="32">
        <f>'[1]вспомогат'!F29</f>
        <v>84865415.78</v>
      </c>
      <c r="E31" s="37">
        <f>'[1]вспомогат'!G29</f>
        <v>5474008.900000006</v>
      </c>
      <c r="F31" s="38">
        <f>'[1]вспомогат'!H29</f>
        <v>101.62491740900334</v>
      </c>
      <c r="G31" s="34">
        <f>'[1]вспомогат'!I29</f>
        <v>87525.90000000596</v>
      </c>
      <c r="H31" s="35">
        <f>'[1]вспомогат'!J29</f>
        <v>110.5362118776488</v>
      </c>
      <c r="I31" s="36">
        <f>'[1]вспомогат'!K29</f>
        <v>8089294.780000001</v>
      </c>
    </row>
    <row r="32" spans="1:9" ht="12.75">
      <c r="A32" s="31" t="s">
        <v>34</v>
      </c>
      <c r="B32" s="32">
        <f>'[1]вспомогат'!B30</f>
        <v>31985806</v>
      </c>
      <c r="C32" s="37">
        <f>'[1]вспомогат'!C30</f>
        <v>2798977</v>
      </c>
      <c r="D32" s="32">
        <f>'[1]вспомогат'!F30</f>
        <v>37423577.39</v>
      </c>
      <c r="E32" s="37">
        <f>'[1]вспомогат'!G30</f>
        <v>2757821.0700000003</v>
      </c>
      <c r="F32" s="38">
        <f>'[1]вспомогат'!H30</f>
        <v>98.52960813897364</v>
      </c>
      <c r="G32" s="34">
        <f>'[1]вспомогат'!I30</f>
        <v>-41155.9299999997</v>
      </c>
      <c r="H32" s="35">
        <f>'[1]вспомогат'!J30</f>
        <v>117.00057641192471</v>
      </c>
      <c r="I32" s="36">
        <f>'[1]вспомогат'!K30</f>
        <v>5437771.390000001</v>
      </c>
    </row>
    <row r="33" spans="1:9" ht="12.75">
      <c r="A33" s="31" t="s">
        <v>35</v>
      </c>
      <c r="B33" s="32">
        <f>'[1]вспомогат'!B31</f>
        <v>35975852</v>
      </c>
      <c r="C33" s="37">
        <f>'[1]вспомогат'!C31</f>
        <v>2350689</v>
      </c>
      <c r="D33" s="32">
        <f>'[1]вспомогат'!F31</f>
        <v>41998577.86</v>
      </c>
      <c r="E33" s="37">
        <f>'[1]вспомогат'!G31</f>
        <v>2807902.0600000024</v>
      </c>
      <c r="F33" s="38">
        <f>'[1]вспомогат'!H31</f>
        <v>119.45017226864134</v>
      </c>
      <c r="G33" s="34">
        <f>'[1]вспомогат'!I31</f>
        <v>457213.0600000024</v>
      </c>
      <c r="H33" s="35">
        <f>'[1]вспомогат'!J31</f>
        <v>116.7410235621383</v>
      </c>
      <c r="I33" s="36">
        <f>'[1]вспомогат'!K31</f>
        <v>6022725.859999999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16047971.48</v>
      </c>
      <c r="E34" s="37">
        <f>'[1]вспомогат'!G32</f>
        <v>1111062.7800000012</v>
      </c>
      <c r="F34" s="38">
        <f>'[1]вспомогат'!H32</f>
        <v>115.98640603387543</v>
      </c>
      <c r="G34" s="34">
        <f>'[1]вспомогат'!I32</f>
        <v>153137.7800000012</v>
      </c>
      <c r="H34" s="35">
        <f>'[1]вспомогат'!J32</f>
        <v>109.26808148929501</v>
      </c>
      <c r="I34" s="36">
        <f>'[1]вспомогат'!K32</f>
        <v>1361183.4800000004</v>
      </c>
    </row>
    <row r="35" spans="1:9" ht="12.75">
      <c r="A35" s="31" t="s">
        <v>37</v>
      </c>
      <c r="B35" s="32">
        <f>'[1]вспомогат'!B33</f>
        <v>26693525</v>
      </c>
      <c r="C35" s="37">
        <f>'[1]вспомогат'!C33</f>
        <v>1827128</v>
      </c>
      <c r="D35" s="32">
        <f>'[1]вспомогат'!F33</f>
        <v>32023950.69</v>
      </c>
      <c r="E35" s="37">
        <f>'[1]вспомогат'!G33</f>
        <v>1928584.7800000012</v>
      </c>
      <c r="F35" s="38">
        <f>'[1]вспомогат'!H33</f>
        <v>105.55280089845928</v>
      </c>
      <c r="G35" s="34">
        <f>'[1]вспомогат'!I33</f>
        <v>101456.78000000119</v>
      </c>
      <c r="H35" s="35">
        <f>'[1]вспомогат'!J33</f>
        <v>119.96898382660216</v>
      </c>
      <c r="I35" s="36">
        <f>'[1]вспомогат'!K33</f>
        <v>5330425.690000001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29960117.25</v>
      </c>
      <c r="E36" s="37">
        <f>'[1]вспомогат'!G34</f>
        <v>2049603.2800000012</v>
      </c>
      <c r="F36" s="38">
        <f>'[1]вспомогат'!H34</f>
        <v>153.11189416650305</v>
      </c>
      <c r="G36" s="34">
        <f>'[1]вспомогат'!I34</f>
        <v>710972.2800000012</v>
      </c>
      <c r="H36" s="35">
        <f>'[1]вспомогат'!J34</f>
        <v>128.302407977535</v>
      </c>
      <c r="I36" s="36">
        <f>'[1]вспомогат'!K34</f>
        <v>6608944.25</v>
      </c>
    </row>
    <row r="37" spans="1:9" ht="12.75">
      <c r="A37" s="31" t="s">
        <v>39</v>
      </c>
      <c r="B37" s="32">
        <f>'[1]вспомогат'!B35</f>
        <v>55471850</v>
      </c>
      <c r="C37" s="37">
        <f>'[1]вспомогат'!C35</f>
        <v>6270820</v>
      </c>
      <c r="D37" s="32">
        <f>'[1]вспомогат'!F35</f>
        <v>63679552.86</v>
      </c>
      <c r="E37" s="37">
        <f>'[1]вспомогат'!G35</f>
        <v>3042568.950000003</v>
      </c>
      <c r="F37" s="38">
        <f>'[1]вспомогат'!H35</f>
        <v>48.51947512446543</v>
      </c>
      <c r="G37" s="34">
        <f>'[1]вспомогат'!I35</f>
        <v>-3228251.049999997</v>
      </c>
      <c r="H37" s="35">
        <f>'[1]вспомогат'!J35</f>
        <v>114.79615852004214</v>
      </c>
      <c r="I37" s="36">
        <f>'[1]вспомогат'!K35</f>
        <v>8207702.859999999</v>
      </c>
    </row>
    <row r="38" spans="1:9" ht="18.75" customHeight="1">
      <c r="A38" s="49" t="s">
        <v>40</v>
      </c>
      <c r="B38" s="40">
        <f>SUM(B18:B37)</f>
        <v>793305084</v>
      </c>
      <c r="C38" s="40">
        <f>SUM(C18:C37)</f>
        <v>55388808</v>
      </c>
      <c r="D38" s="40">
        <f>SUM(D18:D37)</f>
        <v>955099270.9400002</v>
      </c>
      <c r="E38" s="40">
        <f>SUM(E18:E37)</f>
        <v>62076187.81</v>
      </c>
      <c r="F38" s="41">
        <f>E38/C38*100</f>
        <v>112.0735218024551</v>
      </c>
      <c r="G38" s="40">
        <f>SUM(G18:G37)</f>
        <v>6687379.809999999</v>
      </c>
      <c r="H38" s="42">
        <f>D38/B38*100</f>
        <v>120.39495147619654</v>
      </c>
      <c r="I38" s="40">
        <f>SUM(I18:I37)</f>
        <v>161794186.94</v>
      </c>
    </row>
    <row r="39" spans="1:9" ht="20.25" customHeight="1">
      <c r="A39" s="50" t="s">
        <v>41</v>
      </c>
      <c r="B39" s="51">
        <f>'[1]вспомогат'!B36</f>
        <v>4388340436</v>
      </c>
      <c r="C39" s="51">
        <f>'[1]вспомогат'!C36</f>
        <v>317882822</v>
      </c>
      <c r="D39" s="51">
        <f>'[1]вспомогат'!F36</f>
        <v>4847820421.189999</v>
      </c>
      <c r="E39" s="51">
        <f>'[1]вспомогат'!G36</f>
        <v>283012514.08999974</v>
      </c>
      <c r="F39" s="52">
        <f>'[1]вспомогат'!H36</f>
        <v>89.03045226206018</v>
      </c>
      <c r="G39" s="51">
        <f>'[1]вспомогат'!I36</f>
        <v>-34870307.91000016</v>
      </c>
      <c r="H39" s="52">
        <f>'[1]вспомогат'!J36</f>
        <v>110.47047265113319</v>
      </c>
      <c r="I39" s="51">
        <f>'[1]вспомогат'!K36</f>
        <v>459479985.19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01.01.2015 - 23.12.2015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2015-12-24T08:20:06Z</dcterms:created>
  <dcterms:modified xsi:type="dcterms:W3CDTF">2015-12-24T08:20:45Z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