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<sst xmlns="http://schemas.openxmlformats.org/spreadsheetml/2006/main" count="44" uniqueCount="42">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</sst>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22.12.2015</v>
          </cell>
        </row>
        <row r="6">
          <cell r="F6" t="str">
            <v>Фактично надійшло на 22.12.2015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1018894008.19</v>
          </cell>
          <cell r="G10">
            <v>48161048.43000007</v>
          </cell>
          <cell r="H10">
            <v>86.78795409060433</v>
          </cell>
          <cell r="I10">
            <v>-7331731.569999933</v>
          </cell>
          <cell r="J10">
            <v>114.94236018385322</v>
          </cell>
          <cell r="K10">
            <v>132454921.19000006</v>
          </cell>
        </row>
        <row r="11">
          <cell r="B11">
            <v>1999062500</v>
          </cell>
          <cell r="C11">
            <v>153184800</v>
          </cell>
          <cell r="F11">
            <v>2122921979.29</v>
          </cell>
          <cell r="G11">
            <v>119846885.36999989</v>
          </cell>
          <cell r="H11">
            <v>78.23679984567652</v>
          </cell>
          <cell r="I11">
            <v>-33337914.630000114</v>
          </cell>
          <cell r="J11">
            <v>106.1958782824449</v>
          </cell>
          <cell r="K11">
            <v>123859479.28999996</v>
          </cell>
        </row>
        <row r="12">
          <cell r="B12">
            <v>161738040</v>
          </cell>
          <cell r="C12">
            <v>12350770</v>
          </cell>
          <cell r="F12">
            <v>185997728.44</v>
          </cell>
          <cell r="G12">
            <v>9242126.25999999</v>
          </cell>
          <cell r="H12">
            <v>74.83036490842264</v>
          </cell>
          <cell r="I12">
            <v>-3108643.7400000095</v>
          </cell>
          <cell r="J12">
            <v>114.99937085919922</v>
          </cell>
          <cell r="K12">
            <v>24259688.439999998</v>
          </cell>
        </row>
        <row r="13">
          <cell r="B13">
            <v>295870125</v>
          </cell>
          <cell r="C13">
            <v>21357390</v>
          </cell>
          <cell r="F13">
            <v>298422887.61</v>
          </cell>
          <cell r="G13">
            <v>19216678.75999999</v>
          </cell>
          <cell r="H13">
            <v>89.97671887810257</v>
          </cell>
          <cell r="I13">
            <v>-2140711.2400000095</v>
          </cell>
          <cell r="J13">
            <v>100.86279836803396</v>
          </cell>
          <cell r="K13">
            <v>2552762.6100000143</v>
          </cell>
        </row>
        <row r="14">
          <cell r="B14">
            <v>220380600</v>
          </cell>
          <cell r="C14">
            <v>17211600</v>
          </cell>
          <cell r="F14">
            <v>222449107.05</v>
          </cell>
          <cell r="G14">
            <v>10802174.800000012</v>
          </cell>
          <cell r="H14">
            <v>62.761014664528645</v>
          </cell>
          <cell r="I14">
            <v>-6409425.199999988</v>
          </cell>
          <cell r="J14">
            <v>100.938606687703</v>
          </cell>
          <cell r="K14">
            <v>2068507.050000012</v>
          </cell>
        </row>
        <row r="15">
          <cell r="B15">
            <v>31545000</v>
          </cell>
          <cell r="C15">
            <v>2896674</v>
          </cell>
          <cell r="F15">
            <v>32106930.35</v>
          </cell>
          <cell r="G15">
            <v>1738903.3399999999</v>
          </cell>
          <cell r="H15">
            <v>60.03103352327531</v>
          </cell>
          <cell r="I15">
            <v>-1157770.6600000001</v>
          </cell>
          <cell r="J15">
            <v>101.7813610714852</v>
          </cell>
          <cell r="K15">
            <v>561930.3500000015</v>
          </cell>
        </row>
        <row r="16">
          <cell r="B16">
            <v>33104889</v>
          </cell>
          <cell r="C16">
            <v>2383085</v>
          </cell>
          <cell r="F16">
            <v>39303272.58</v>
          </cell>
          <cell r="G16">
            <v>2020750.9399999976</v>
          </cell>
          <cell r="H16">
            <v>84.79558807176402</v>
          </cell>
          <cell r="I16">
            <v>-362334.0600000024</v>
          </cell>
          <cell r="J16">
            <v>118.72346885077911</v>
          </cell>
          <cell r="K16">
            <v>6198383.579999998</v>
          </cell>
        </row>
        <row r="17">
          <cell r="B17">
            <v>109427706</v>
          </cell>
          <cell r="C17">
            <v>7487366</v>
          </cell>
          <cell r="F17">
            <v>131910611.79</v>
          </cell>
          <cell r="G17">
            <v>8046241.660000011</v>
          </cell>
          <cell r="H17">
            <v>107.46424924332551</v>
          </cell>
          <cell r="I17">
            <v>558875.6600000113</v>
          </cell>
          <cell r="J17">
            <v>120.54589885124705</v>
          </cell>
          <cell r="K17">
            <v>22482905.790000007</v>
          </cell>
        </row>
        <row r="18">
          <cell r="B18">
            <v>10737689</v>
          </cell>
          <cell r="C18">
            <v>1089225</v>
          </cell>
          <cell r="F18">
            <v>12944936.74</v>
          </cell>
          <cell r="G18">
            <v>740980.9600000009</v>
          </cell>
          <cell r="H18">
            <v>68.02827331359461</v>
          </cell>
          <cell r="I18">
            <v>-348244.0399999991</v>
          </cell>
          <cell r="J18">
            <v>120.55607812817077</v>
          </cell>
          <cell r="K18">
            <v>2207247.74</v>
          </cell>
        </row>
        <row r="19">
          <cell r="B19">
            <v>24376111</v>
          </cell>
          <cell r="C19">
            <v>1676510</v>
          </cell>
          <cell r="F19">
            <v>28348135.01</v>
          </cell>
          <cell r="G19">
            <v>1569542.2600000016</v>
          </cell>
          <cell r="H19">
            <v>93.61961813529305</v>
          </cell>
          <cell r="I19">
            <v>-106967.73999999836</v>
          </cell>
          <cell r="J19">
            <v>116.29474041203703</v>
          </cell>
          <cell r="K19">
            <v>3972024.0100000016</v>
          </cell>
        </row>
        <row r="20">
          <cell r="B20">
            <v>54217164</v>
          </cell>
          <cell r="C20">
            <v>3919345</v>
          </cell>
          <cell r="F20">
            <v>64063410.38</v>
          </cell>
          <cell r="G20">
            <v>4887248.93</v>
          </cell>
          <cell r="H20">
            <v>124.69555321105949</v>
          </cell>
          <cell r="I20">
            <v>967903.9299999997</v>
          </cell>
          <cell r="J20">
            <v>118.16075510699898</v>
          </cell>
          <cell r="K20">
            <v>9846246.380000003</v>
          </cell>
        </row>
        <row r="21">
          <cell r="B21">
            <v>42732780</v>
          </cell>
          <cell r="C21">
            <v>2773320</v>
          </cell>
          <cell r="F21">
            <v>51710629.8</v>
          </cell>
          <cell r="G21">
            <v>3093381.6499999985</v>
          </cell>
          <cell r="H21">
            <v>111.54073997951907</v>
          </cell>
          <cell r="I21">
            <v>320061.6499999985</v>
          </cell>
          <cell r="J21">
            <v>121.00928093140675</v>
          </cell>
          <cell r="K21">
            <v>8977849.799999997</v>
          </cell>
        </row>
        <row r="22">
          <cell r="B22">
            <v>54386554</v>
          </cell>
          <cell r="C22">
            <v>3358603</v>
          </cell>
          <cell r="F22">
            <v>66750048.62</v>
          </cell>
          <cell r="G22">
            <v>2754709.759999998</v>
          </cell>
          <cell r="H22">
            <v>82.01951108838996</v>
          </cell>
          <cell r="I22">
            <v>-603893.2400000021</v>
          </cell>
          <cell r="J22">
            <v>122.73263097345715</v>
          </cell>
          <cell r="K22">
            <v>12363494.619999997</v>
          </cell>
        </row>
        <row r="23">
          <cell r="B23">
            <v>27860967</v>
          </cell>
          <cell r="C23">
            <v>2293692</v>
          </cell>
          <cell r="F23">
            <v>34051033.74</v>
          </cell>
          <cell r="G23">
            <v>1702959.8200000003</v>
          </cell>
          <cell r="H23">
            <v>74.24535726679956</v>
          </cell>
          <cell r="I23">
            <v>-590732.1799999997</v>
          </cell>
          <cell r="J23">
            <v>122.21770242217364</v>
          </cell>
          <cell r="K23">
            <v>6190066.740000002</v>
          </cell>
        </row>
        <row r="24">
          <cell r="B24">
            <v>27913004</v>
          </cell>
          <cell r="C24">
            <v>2337224</v>
          </cell>
          <cell r="F24">
            <v>40026597.88</v>
          </cell>
          <cell r="G24">
            <v>2844398.0600000024</v>
          </cell>
          <cell r="H24">
            <v>121.69984819597961</v>
          </cell>
          <cell r="I24">
            <v>507174.0600000024</v>
          </cell>
          <cell r="J24">
            <v>143.39767185215894</v>
          </cell>
          <cell r="K24">
            <v>12113593.880000003</v>
          </cell>
        </row>
        <row r="25">
          <cell r="B25">
            <v>45284679</v>
          </cell>
          <cell r="C25">
            <v>1703338</v>
          </cell>
          <cell r="F25">
            <v>60069166.56</v>
          </cell>
          <cell r="G25">
            <v>3590791.719999999</v>
          </cell>
          <cell r="H25">
            <v>210.8091124603572</v>
          </cell>
          <cell r="I25">
            <v>1887453.7199999988</v>
          </cell>
          <cell r="J25">
            <v>132.64787978291733</v>
          </cell>
          <cell r="K25">
            <v>14784487.560000002</v>
          </cell>
        </row>
        <row r="26">
          <cell r="B26">
            <v>28805004</v>
          </cell>
          <cell r="C26">
            <v>1538574</v>
          </cell>
          <cell r="F26">
            <v>34808758.61</v>
          </cell>
          <cell r="G26">
            <v>1871791.870000001</v>
          </cell>
          <cell r="H26">
            <v>121.65757838102043</v>
          </cell>
          <cell r="I26">
            <v>333217.87000000104</v>
          </cell>
          <cell r="J26">
            <v>120.84274874601648</v>
          </cell>
          <cell r="K26">
            <v>6003754.609999999</v>
          </cell>
        </row>
        <row r="27">
          <cell r="B27">
            <v>23846437</v>
          </cell>
          <cell r="C27">
            <v>741782</v>
          </cell>
          <cell r="F27">
            <v>29855429.86</v>
          </cell>
          <cell r="G27">
            <v>2280622.4299999997</v>
          </cell>
          <cell r="H27">
            <v>307.45184299430287</v>
          </cell>
          <cell r="I27">
            <v>1538840.4299999997</v>
          </cell>
          <cell r="J27">
            <v>125.19870310185124</v>
          </cell>
          <cell r="K27">
            <v>6008992.859999999</v>
          </cell>
        </row>
        <row r="28">
          <cell r="B28">
            <v>45670985</v>
          </cell>
          <cell r="C28">
            <v>3156091</v>
          </cell>
          <cell r="F28">
            <v>51502048.62</v>
          </cell>
          <cell r="G28">
            <v>3745188.4899999946</v>
          </cell>
          <cell r="H28">
            <v>118.66541522408558</v>
          </cell>
          <cell r="I28">
            <v>589097.4899999946</v>
          </cell>
          <cell r="J28">
            <v>112.76754512739325</v>
          </cell>
          <cell r="K28">
            <v>5831063.619999997</v>
          </cell>
        </row>
        <row r="29">
          <cell r="B29">
            <v>76776121</v>
          </cell>
          <cell r="C29">
            <v>5386483</v>
          </cell>
          <cell r="F29">
            <v>83944023.66</v>
          </cell>
          <cell r="G29">
            <v>4552616.780000001</v>
          </cell>
          <cell r="H29">
            <v>84.51928243345428</v>
          </cell>
          <cell r="I29">
            <v>-833866.2199999988</v>
          </cell>
          <cell r="J29">
            <v>109.33610941349849</v>
          </cell>
          <cell r="K29">
            <v>7167902.659999996</v>
          </cell>
        </row>
        <row r="30">
          <cell r="B30">
            <v>31985806</v>
          </cell>
          <cell r="C30">
            <v>2798977</v>
          </cell>
          <cell r="F30">
            <v>37304718.94</v>
          </cell>
          <cell r="G30">
            <v>2638962.6199999973</v>
          </cell>
          <cell r="H30">
            <v>94.28311200842299</v>
          </cell>
          <cell r="I30">
            <v>-160014.38000000268</v>
          </cell>
          <cell r="J30">
            <v>116.62897892896618</v>
          </cell>
          <cell r="K30">
            <v>5318912.939999998</v>
          </cell>
        </row>
        <row r="31">
          <cell r="B31">
            <v>35975852</v>
          </cell>
          <cell r="C31">
            <v>2350689</v>
          </cell>
          <cell r="F31">
            <v>41855959.47</v>
          </cell>
          <cell r="G31">
            <v>2665283.670000002</v>
          </cell>
          <cell r="H31">
            <v>113.38308342788015</v>
          </cell>
          <cell r="I31">
            <v>314594.6700000018</v>
          </cell>
          <cell r="J31">
            <v>116.34459545252741</v>
          </cell>
          <cell r="K31">
            <v>5880107.469999999</v>
          </cell>
        </row>
        <row r="32">
          <cell r="B32">
            <v>14686788</v>
          </cell>
          <cell r="C32">
            <v>957925</v>
          </cell>
          <cell r="F32">
            <v>15984431.29</v>
          </cell>
          <cell r="G32">
            <v>1047522.5899999999</v>
          </cell>
          <cell r="H32">
            <v>109.35329905785942</v>
          </cell>
          <cell r="I32">
            <v>89597.58999999985</v>
          </cell>
          <cell r="J32">
            <v>108.83544645704697</v>
          </cell>
          <cell r="K32">
            <v>1297643.289999999</v>
          </cell>
        </row>
        <row r="33">
          <cell r="B33">
            <v>26693525</v>
          </cell>
          <cell r="C33">
            <v>1827128</v>
          </cell>
          <cell r="F33">
            <v>31894309.43</v>
          </cell>
          <cell r="G33">
            <v>1798943.5199999996</v>
          </cell>
          <cell r="H33">
            <v>98.45744359453741</v>
          </cell>
          <cell r="I33">
            <v>-28184.480000000447</v>
          </cell>
          <cell r="J33">
            <v>119.48331825789214</v>
          </cell>
          <cell r="K33">
            <v>5200784.43</v>
          </cell>
        </row>
        <row r="34">
          <cell r="B34">
            <v>23351173</v>
          </cell>
          <cell r="C34">
            <v>1338631</v>
          </cell>
          <cell r="F34">
            <v>29724387.26</v>
          </cell>
          <cell r="G34">
            <v>1813873.2900000028</v>
          </cell>
          <cell r="H34">
            <v>135.502112979604</v>
          </cell>
          <cell r="I34">
            <v>475242.29000000283</v>
          </cell>
          <cell r="J34">
            <v>127.29290841192433</v>
          </cell>
          <cell r="K34">
            <v>6373214.260000002</v>
          </cell>
        </row>
        <row r="35">
          <cell r="B35">
            <v>55471850</v>
          </cell>
          <cell r="C35">
            <v>6270820</v>
          </cell>
          <cell r="F35">
            <v>63370460.94</v>
          </cell>
          <cell r="G35">
            <v>2733477.030000001</v>
          </cell>
          <cell r="H35">
            <v>43.59042405937343</v>
          </cell>
          <cell r="I35">
            <v>-3537342.969999999</v>
          </cell>
          <cell r="J35">
            <v>114.23895352327351</v>
          </cell>
          <cell r="K35">
            <v>7898610.939999998</v>
          </cell>
        </row>
        <row r="36">
          <cell r="B36">
            <v>4388340436</v>
          </cell>
          <cell r="C36">
            <v>317882822</v>
          </cell>
          <cell r="F36">
            <v>4830215012.11</v>
          </cell>
          <cell r="G36">
            <v>265407105.00999993</v>
          </cell>
          <cell r="H36">
            <v>83.49211930992607</v>
          </cell>
          <cell r="I36">
            <v>-52475716.99000004</v>
          </cell>
          <cell r="J36">
            <v>110.06928661425299</v>
          </cell>
          <cell r="K36">
            <v>441874576.1100001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22.12.2015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22.12.2015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1018894008.19</v>
      </c>
      <c r="E10" s="32">
        <f>'[1]вспомогат'!G10</f>
        <v>48161048.43000007</v>
      </c>
      <c r="F10" s="33">
        <f>'[1]вспомогат'!H10</f>
        <v>86.78795409060433</v>
      </c>
      <c r="G10" s="34">
        <f>'[1]вспомогат'!I10</f>
        <v>-7331731.569999933</v>
      </c>
      <c r="H10" s="35">
        <f>'[1]вспомогат'!J10</f>
        <v>114.94236018385322</v>
      </c>
      <c r="I10" s="36">
        <f>'[1]вспомогат'!K10</f>
        <v>132454921.19000006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2122921979.29</v>
      </c>
      <c r="E12" s="37">
        <f>'[1]вспомогат'!G11</f>
        <v>119846885.36999989</v>
      </c>
      <c r="F12" s="38">
        <f>'[1]вспомогат'!H11</f>
        <v>78.23679984567652</v>
      </c>
      <c r="G12" s="34">
        <f>'[1]вспомогат'!I11</f>
        <v>-33337914.630000114</v>
      </c>
      <c r="H12" s="35">
        <f>'[1]вспомогат'!J11</f>
        <v>106.1958782824449</v>
      </c>
      <c r="I12" s="36">
        <f>'[1]вспомогат'!K11</f>
        <v>123859479.28999996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185997728.44</v>
      </c>
      <c r="E13" s="37">
        <f>'[1]вспомогат'!G12</f>
        <v>9242126.25999999</v>
      </c>
      <c r="F13" s="38">
        <f>'[1]вспомогат'!H12</f>
        <v>74.83036490842264</v>
      </c>
      <c r="G13" s="34">
        <f>'[1]вспомогат'!I12</f>
        <v>-3108643.7400000095</v>
      </c>
      <c r="H13" s="35">
        <f>'[1]вспомогат'!J12</f>
        <v>114.99937085919922</v>
      </c>
      <c r="I13" s="36">
        <f>'[1]вспомогат'!K12</f>
        <v>24259688.439999998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298422887.61</v>
      </c>
      <c r="E14" s="37">
        <f>'[1]вспомогат'!G13</f>
        <v>19216678.75999999</v>
      </c>
      <c r="F14" s="38">
        <f>'[1]вспомогат'!H13</f>
        <v>89.97671887810257</v>
      </c>
      <c r="G14" s="34">
        <f>'[1]вспомогат'!I13</f>
        <v>-2140711.2400000095</v>
      </c>
      <c r="H14" s="35">
        <f>'[1]вспомогат'!J13</f>
        <v>100.86279836803396</v>
      </c>
      <c r="I14" s="36">
        <f>'[1]вспомогат'!K13</f>
        <v>2552762.6100000143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222449107.05</v>
      </c>
      <c r="E15" s="37">
        <f>'[1]вспомогат'!G14</f>
        <v>10802174.800000012</v>
      </c>
      <c r="F15" s="38">
        <f>'[1]вспомогат'!H14</f>
        <v>62.761014664528645</v>
      </c>
      <c r="G15" s="34">
        <f>'[1]вспомогат'!I14</f>
        <v>-6409425.199999988</v>
      </c>
      <c r="H15" s="35">
        <f>'[1]вспомогат'!J14</f>
        <v>100.938606687703</v>
      </c>
      <c r="I15" s="36">
        <f>'[1]вспомогат'!K14</f>
        <v>2068507.050000012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32106930.35</v>
      </c>
      <c r="E16" s="37">
        <f>'[1]вспомогат'!G15</f>
        <v>1738903.3399999999</v>
      </c>
      <c r="F16" s="38">
        <f>'[1]вспомогат'!H15</f>
        <v>60.03103352327531</v>
      </c>
      <c r="G16" s="34">
        <f>'[1]вспомогат'!I15</f>
        <v>-1157770.6600000001</v>
      </c>
      <c r="H16" s="35">
        <f>'[1]вспомогат'!J15</f>
        <v>101.7813610714852</v>
      </c>
      <c r="I16" s="36">
        <f>'[1]вспомогат'!K15</f>
        <v>561930.3500000015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2861898632.7400002</v>
      </c>
      <c r="E17" s="40">
        <f>SUM(E12:E16)</f>
        <v>160846768.52999988</v>
      </c>
      <c r="F17" s="41">
        <f>E17/C17*100</f>
        <v>77.70328969633094</v>
      </c>
      <c r="G17" s="40">
        <f>SUM(G12:G16)</f>
        <v>-46154465.47000012</v>
      </c>
      <c r="H17" s="42">
        <f>D17/B17*100</f>
        <v>105.65984564480672</v>
      </c>
      <c r="I17" s="40">
        <f>SUM(I12:I16)</f>
        <v>153302367.73999998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39303272.58</v>
      </c>
      <c r="E18" s="44">
        <f>'[1]вспомогат'!G16</f>
        <v>2020750.9399999976</v>
      </c>
      <c r="F18" s="45">
        <f>'[1]вспомогат'!H16</f>
        <v>84.79558807176402</v>
      </c>
      <c r="G18" s="46">
        <f>'[1]вспомогат'!I16</f>
        <v>-362334.0600000024</v>
      </c>
      <c r="H18" s="47">
        <f>'[1]вспомогат'!J16</f>
        <v>118.72346885077911</v>
      </c>
      <c r="I18" s="48">
        <f>'[1]вспомогат'!K16</f>
        <v>6198383.579999998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131910611.79</v>
      </c>
      <c r="E19" s="37">
        <f>'[1]вспомогат'!G17</f>
        <v>8046241.660000011</v>
      </c>
      <c r="F19" s="38">
        <f>'[1]вспомогат'!H17</f>
        <v>107.46424924332551</v>
      </c>
      <c r="G19" s="34">
        <f>'[1]вспомогат'!I17</f>
        <v>558875.6600000113</v>
      </c>
      <c r="H19" s="35">
        <f>'[1]вспомогат'!J17</f>
        <v>120.54589885124705</v>
      </c>
      <c r="I19" s="36">
        <f>'[1]вспомогат'!K17</f>
        <v>22482905.790000007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12944936.74</v>
      </c>
      <c r="E20" s="37">
        <f>'[1]вспомогат'!G18</f>
        <v>740980.9600000009</v>
      </c>
      <c r="F20" s="38">
        <f>'[1]вспомогат'!H18</f>
        <v>68.02827331359461</v>
      </c>
      <c r="G20" s="34">
        <f>'[1]вспомогат'!I18</f>
        <v>-348244.0399999991</v>
      </c>
      <c r="H20" s="35">
        <f>'[1]вспомогат'!J18</f>
        <v>120.55607812817077</v>
      </c>
      <c r="I20" s="36">
        <f>'[1]вспомогат'!K18</f>
        <v>2207247.74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28348135.01</v>
      </c>
      <c r="E21" s="37">
        <f>'[1]вспомогат'!G19</f>
        <v>1569542.2600000016</v>
      </c>
      <c r="F21" s="38">
        <f>'[1]вспомогат'!H19</f>
        <v>93.61961813529305</v>
      </c>
      <c r="G21" s="34">
        <f>'[1]вспомогат'!I19</f>
        <v>-106967.73999999836</v>
      </c>
      <c r="H21" s="35">
        <f>'[1]вспомогат'!J19</f>
        <v>116.29474041203703</v>
      </c>
      <c r="I21" s="36">
        <f>'[1]вспомогат'!K19</f>
        <v>3972024.0100000016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64063410.38</v>
      </c>
      <c r="E22" s="37">
        <f>'[1]вспомогат'!G20</f>
        <v>4887248.93</v>
      </c>
      <c r="F22" s="38">
        <f>'[1]вспомогат'!H20</f>
        <v>124.69555321105949</v>
      </c>
      <c r="G22" s="34">
        <f>'[1]вспомогат'!I20</f>
        <v>967903.9299999997</v>
      </c>
      <c r="H22" s="35">
        <f>'[1]вспомогат'!J20</f>
        <v>118.16075510699898</v>
      </c>
      <c r="I22" s="36">
        <f>'[1]вспомогат'!K20</f>
        <v>9846246.380000003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51710629.8</v>
      </c>
      <c r="E23" s="37">
        <f>'[1]вспомогат'!G21</f>
        <v>3093381.6499999985</v>
      </c>
      <c r="F23" s="38">
        <f>'[1]вспомогат'!H21</f>
        <v>111.54073997951907</v>
      </c>
      <c r="G23" s="34">
        <f>'[1]вспомогат'!I21</f>
        <v>320061.6499999985</v>
      </c>
      <c r="H23" s="35">
        <f>'[1]вспомогат'!J21</f>
        <v>121.00928093140675</v>
      </c>
      <c r="I23" s="36">
        <f>'[1]вспомогат'!K21</f>
        <v>8977849.799999997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66750048.62</v>
      </c>
      <c r="E24" s="37">
        <f>'[1]вспомогат'!G22</f>
        <v>2754709.759999998</v>
      </c>
      <c r="F24" s="38">
        <f>'[1]вспомогат'!H22</f>
        <v>82.01951108838996</v>
      </c>
      <c r="G24" s="34">
        <f>'[1]вспомогат'!I22</f>
        <v>-603893.2400000021</v>
      </c>
      <c r="H24" s="35">
        <f>'[1]вспомогат'!J22</f>
        <v>122.73263097345715</v>
      </c>
      <c r="I24" s="36">
        <f>'[1]вспомогат'!K22</f>
        <v>12363494.619999997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34051033.74</v>
      </c>
      <c r="E25" s="37">
        <f>'[1]вспомогат'!G23</f>
        <v>1702959.8200000003</v>
      </c>
      <c r="F25" s="38">
        <f>'[1]вспомогат'!H23</f>
        <v>74.24535726679956</v>
      </c>
      <c r="G25" s="34">
        <f>'[1]вспомогат'!I23</f>
        <v>-590732.1799999997</v>
      </c>
      <c r="H25" s="35">
        <f>'[1]вспомогат'!J23</f>
        <v>122.21770242217364</v>
      </c>
      <c r="I25" s="36">
        <f>'[1]вспомогат'!K23</f>
        <v>6190066.740000002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40026597.88</v>
      </c>
      <c r="E26" s="37">
        <f>'[1]вспомогат'!G24</f>
        <v>2844398.0600000024</v>
      </c>
      <c r="F26" s="38">
        <f>'[1]вспомогат'!H24</f>
        <v>121.69984819597961</v>
      </c>
      <c r="G26" s="34">
        <f>'[1]вспомогат'!I24</f>
        <v>507174.0600000024</v>
      </c>
      <c r="H26" s="35">
        <f>'[1]вспомогат'!J24</f>
        <v>143.39767185215894</v>
      </c>
      <c r="I26" s="36">
        <f>'[1]вспомогат'!K24</f>
        <v>12113593.880000003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60069166.56</v>
      </c>
      <c r="E27" s="37">
        <f>'[1]вспомогат'!G25</f>
        <v>3590791.719999999</v>
      </c>
      <c r="F27" s="38">
        <f>'[1]вспомогат'!H25</f>
        <v>210.8091124603572</v>
      </c>
      <c r="G27" s="34">
        <f>'[1]вспомогат'!I25</f>
        <v>1887453.7199999988</v>
      </c>
      <c r="H27" s="35">
        <f>'[1]вспомогат'!J25</f>
        <v>132.64787978291733</v>
      </c>
      <c r="I27" s="36">
        <f>'[1]вспомогат'!K25</f>
        <v>14784487.560000002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34808758.61</v>
      </c>
      <c r="E28" s="37">
        <f>'[1]вспомогат'!G26</f>
        <v>1871791.870000001</v>
      </c>
      <c r="F28" s="38">
        <f>'[1]вспомогат'!H26</f>
        <v>121.65757838102043</v>
      </c>
      <c r="G28" s="34">
        <f>'[1]вспомогат'!I26</f>
        <v>333217.87000000104</v>
      </c>
      <c r="H28" s="35">
        <f>'[1]вспомогат'!J26</f>
        <v>120.84274874601648</v>
      </c>
      <c r="I28" s="36">
        <f>'[1]вспомогат'!K26</f>
        <v>6003754.609999999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29855429.86</v>
      </c>
      <c r="E29" s="37">
        <f>'[1]вспомогат'!G27</f>
        <v>2280622.4299999997</v>
      </c>
      <c r="F29" s="38">
        <f>'[1]вспомогат'!H27</f>
        <v>307.45184299430287</v>
      </c>
      <c r="G29" s="34">
        <f>'[1]вспомогат'!I27</f>
        <v>1538840.4299999997</v>
      </c>
      <c r="H29" s="35">
        <f>'[1]вспомогат'!J27</f>
        <v>125.19870310185124</v>
      </c>
      <c r="I29" s="36">
        <f>'[1]вспомогат'!K27</f>
        <v>6008992.859999999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51502048.62</v>
      </c>
      <c r="E30" s="37">
        <f>'[1]вспомогат'!G28</f>
        <v>3745188.4899999946</v>
      </c>
      <c r="F30" s="38">
        <f>'[1]вспомогат'!H28</f>
        <v>118.66541522408558</v>
      </c>
      <c r="G30" s="34">
        <f>'[1]вспомогат'!I28</f>
        <v>589097.4899999946</v>
      </c>
      <c r="H30" s="35">
        <f>'[1]вспомогат'!J28</f>
        <v>112.76754512739325</v>
      </c>
      <c r="I30" s="36">
        <f>'[1]вспомогат'!K28</f>
        <v>5831063.619999997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83944023.66</v>
      </c>
      <c r="E31" s="37">
        <f>'[1]вспомогат'!G29</f>
        <v>4552616.780000001</v>
      </c>
      <c r="F31" s="38">
        <f>'[1]вспомогат'!H29</f>
        <v>84.51928243345428</v>
      </c>
      <c r="G31" s="34">
        <f>'[1]вспомогат'!I29</f>
        <v>-833866.2199999988</v>
      </c>
      <c r="H31" s="35">
        <f>'[1]вспомогат'!J29</f>
        <v>109.33610941349849</v>
      </c>
      <c r="I31" s="36">
        <f>'[1]вспомогат'!K29</f>
        <v>7167902.659999996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37304718.94</v>
      </c>
      <c r="E32" s="37">
        <f>'[1]вспомогат'!G30</f>
        <v>2638962.6199999973</v>
      </c>
      <c r="F32" s="38">
        <f>'[1]вспомогат'!H30</f>
        <v>94.28311200842299</v>
      </c>
      <c r="G32" s="34">
        <f>'[1]вспомогат'!I30</f>
        <v>-160014.38000000268</v>
      </c>
      <c r="H32" s="35">
        <f>'[1]вспомогат'!J30</f>
        <v>116.62897892896618</v>
      </c>
      <c r="I32" s="36">
        <f>'[1]вспомогат'!K30</f>
        <v>5318912.939999998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41855959.47</v>
      </c>
      <c r="E33" s="37">
        <f>'[1]вспомогат'!G31</f>
        <v>2665283.670000002</v>
      </c>
      <c r="F33" s="38">
        <f>'[1]вспомогат'!H31</f>
        <v>113.38308342788015</v>
      </c>
      <c r="G33" s="34">
        <f>'[1]вспомогат'!I31</f>
        <v>314594.6700000018</v>
      </c>
      <c r="H33" s="35">
        <f>'[1]вспомогат'!J31</f>
        <v>116.34459545252741</v>
      </c>
      <c r="I33" s="36">
        <f>'[1]вспомогат'!K31</f>
        <v>5880107.469999999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15984431.29</v>
      </c>
      <c r="E34" s="37">
        <f>'[1]вспомогат'!G32</f>
        <v>1047522.5899999999</v>
      </c>
      <c r="F34" s="38">
        <f>'[1]вспомогат'!H32</f>
        <v>109.35329905785942</v>
      </c>
      <c r="G34" s="34">
        <f>'[1]вспомогат'!I32</f>
        <v>89597.58999999985</v>
      </c>
      <c r="H34" s="35">
        <f>'[1]вспомогат'!J32</f>
        <v>108.83544645704697</v>
      </c>
      <c r="I34" s="36">
        <f>'[1]вспомогат'!K32</f>
        <v>1297643.289999999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31894309.43</v>
      </c>
      <c r="E35" s="37">
        <f>'[1]вспомогат'!G33</f>
        <v>1798943.5199999996</v>
      </c>
      <c r="F35" s="38">
        <f>'[1]вспомогат'!H33</f>
        <v>98.45744359453741</v>
      </c>
      <c r="G35" s="34">
        <f>'[1]вспомогат'!I33</f>
        <v>-28184.480000000447</v>
      </c>
      <c r="H35" s="35">
        <f>'[1]вспомогат'!J33</f>
        <v>119.48331825789214</v>
      </c>
      <c r="I35" s="36">
        <f>'[1]вспомогат'!K33</f>
        <v>5200784.43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29724387.26</v>
      </c>
      <c r="E36" s="37">
        <f>'[1]вспомогат'!G34</f>
        <v>1813873.2900000028</v>
      </c>
      <c r="F36" s="38">
        <f>'[1]вспомогат'!H34</f>
        <v>135.502112979604</v>
      </c>
      <c r="G36" s="34">
        <f>'[1]вспомогат'!I34</f>
        <v>475242.29000000283</v>
      </c>
      <c r="H36" s="35">
        <f>'[1]вспомогат'!J34</f>
        <v>127.29290841192433</v>
      </c>
      <c r="I36" s="36">
        <f>'[1]вспомогат'!K34</f>
        <v>6373214.260000002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63370460.94</v>
      </c>
      <c r="E37" s="37">
        <f>'[1]вспомогат'!G35</f>
        <v>2733477.030000001</v>
      </c>
      <c r="F37" s="38">
        <f>'[1]вспомогат'!H35</f>
        <v>43.59042405937343</v>
      </c>
      <c r="G37" s="34">
        <f>'[1]вспомогат'!I35</f>
        <v>-3537342.969999999</v>
      </c>
      <c r="H37" s="35">
        <f>'[1]вспомогат'!J35</f>
        <v>114.23895352327351</v>
      </c>
      <c r="I37" s="36">
        <f>'[1]вспомогат'!K35</f>
        <v>7898610.939999998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949422371.1799998</v>
      </c>
      <c r="E38" s="40">
        <f>SUM(E18:E37)</f>
        <v>56399288.05000001</v>
      </c>
      <c r="F38" s="41">
        <f>E38/C38*100</f>
        <v>101.82433976553533</v>
      </c>
      <c r="G38" s="40">
        <f>SUM(G18:G37)</f>
        <v>1010480.0500000082</v>
      </c>
      <c r="H38" s="42">
        <f>D38/B38*100</f>
        <v>119.67935039478455</v>
      </c>
      <c r="I38" s="40">
        <f>SUM(I18:I37)</f>
        <v>156117287.17999998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4830215012.11</v>
      </c>
      <c r="E39" s="51">
        <f>'[1]вспомогат'!G36</f>
        <v>265407105.00999993</v>
      </c>
      <c r="F39" s="52">
        <f>'[1]вспомогат'!H36</f>
        <v>83.49211930992607</v>
      </c>
      <c r="G39" s="51">
        <f>'[1]вспомогат'!I36</f>
        <v>-52475716.99000004</v>
      </c>
      <c r="H39" s="52">
        <f>'[1]вспомогат'!J36</f>
        <v>110.06928661425299</v>
      </c>
      <c r="I39" s="51">
        <f>'[1]вспомогат'!K36</f>
        <v>441874576.1100001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2015-12-23T06:19:15Z</dcterms:created>
  <dcterms:modified xsi:type="dcterms:W3CDTF">2015-12-23T06:20:02Z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