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<sst xmlns="http://schemas.openxmlformats.org/spreadsheetml/2006/main" count="44" uniqueCount="42">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</sst>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21.12.2015</v>
          </cell>
        </row>
        <row r="6">
          <cell r="F6" t="str">
            <v>Фактично надійшло на 21.12.2015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1013773599.42</v>
          </cell>
          <cell r="G10">
            <v>43040639.65999997</v>
          </cell>
          <cell r="H10">
            <v>77.56079198050622</v>
          </cell>
          <cell r="I10">
            <v>-12452140.340000033</v>
          </cell>
          <cell r="J10">
            <v>114.36472221130745</v>
          </cell>
          <cell r="K10">
            <v>127334512.41999996</v>
          </cell>
        </row>
        <row r="11">
          <cell r="B11">
            <v>1999062500</v>
          </cell>
          <cell r="C11">
            <v>153184800</v>
          </cell>
          <cell r="F11">
            <v>2106940064.91</v>
          </cell>
          <cell r="G11">
            <v>103864970.99000001</v>
          </cell>
          <cell r="H11">
            <v>67.80370571362172</v>
          </cell>
          <cell r="I11">
            <v>-49319829.00999999</v>
          </cell>
          <cell r="J11">
            <v>105.39640781166173</v>
          </cell>
          <cell r="K11">
            <v>107877564.91000009</v>
          </cell>
        </row>
        <row r="12">
          <cell r="B12">
            <v>161738040</v>
          </cell>
          <cell r="C12">
            <v>12350770</v>
          </cell>
          <cell r="F12">
            <v>184897391.85</v>
          </cell>
          <cell r="G12">
            <v>8141789.669999987</v>
          </cell>
          <cell r="H12">
            <v>65.9213123554239</v>
          </cell>
          <cell r="I12">
            <v>-4208980.330000013</v>
          </cell>
          <cell r="J12">
            <v>114.31905063892205</v>
          </cell>
          <cell r="K12">
            <v>23159351.849999994</v>
          </cell>
        </row>
        <row r="13">
          <cell r="B13">
            <v>295870125</v>
          </cell>
          <cell r="C13">
            <v>21357390</v>
          </cell>
          <cell r="F13">
            <v>297604683.57</v>
          </cell>
          <cell r="G13">
            <v>18398474.71999997</v>
          </cell>
          <cell r="H13">
            <v>86.14570750452171</v>
          </cell>
          <cell r="I13">
            <v>-2958915.280000031</v>
          </cell>
          <cell r="J13">
            <v>100.5862567469426</v>
          </cell>
          <cell r="K13">
            <v>1734558.5699999928</v>
          </cell>
        </row>
        <row r="14">
          <cell r="B14">
            <v>220380600</v>
          </cell>
          <cell r="C14">
            <v>17211600</v>
          </cell>
          <cell r="F14">
            <v>221540255.79</v>
          </cell>
          <cell r="G14">
            <v>9893323.539999992</v>
          </cell>
          <cell r="H14">
            <v>57.48055694996393</v>
          </cell>
          <cell r="I14">
            <v>-7318276.460000008</v>
          </cell>
          <cell r="J14">
            <v>100.52620593191959</v>
          </cell>
          <cell r="K14">
            <v>1159655.7899999917</v>
          </cell>
        </row>
        <row r="15">
          <cell r="B15">
            <v>31545000</v>
          </cell>
          <cell r="C15">
            <v>2896674</v>
          </cell>
          <cell r="F15">
            <v>31838124.68</v>
          </cell>
          <cell r="G15">
            <v>1470097.669999998</v>
          </cell>
          <cell r="H15">
            <v>50.75122951357308</v>
          </cell>
          <cell r="I15">
            <v>-1426576.330000002</v>
          </cell>
          <cell r="J15">
            <v>100.9292270724362</v>
          </cell>
          <cell r="K15">
            <v>293124.6799999997</v>
          </cell>
        </row>
        <row r="16">
          <cell r="B16">
            <v>33104889</v>
          </cell>
          <cell r="C16">
            <v>2383085</v>
          </cell>
          <cell r="F16">
            <v>38887885.9</v>
          </cell>
          <cell r="G16">
            <v>1605364.259999998</v>
          </cell>
          <cell r="H16">
            <v>67.36496012521576</v>
          </cell>
          <cell r="I16">
            <v>-777720.7400000021</v>
          </cell>
          <cell r="J16">
            <v>117.4687095310907</v>
          </cell>
          <cell r="K16">
            <v>5782996.8999999985</v>
          </cell>
        </row>
        <row r="17">
          <cell r="B17">
            <v>109427706</v>
          </cell>
          <cell r="C17">
            <v>7487366</v>
          </cell>
          <cell r="F17">
            <v>130440940.58</v>
          </cell>
          <cell r="G17">
            <v>6576570.450000003</v>
          </cell>
          <cell r="H17">
            <v>87.83556794205069</v>
          </cell>
          <cell r="I17">
            <v>-910795.549999997</v>
          </cell>
          <cell r="J17">
            <v>119.20284665384469</v>
          </cell>
          <cell r="K17">
            <v>21013234.58</v>
          </cell>
        </row>
        <row r="18">
          <cell r="B18">
            <v>10737689</v>
          </cell>
          <cell r="C18">
            <v>1089225</v>
          </cell>
          <cell r="F18">
            <v>12888570.75</v>
          </cell>
          <cell r="G18">
            <v>684614.9700000007</v>
          </cell>
          <cell r="H18">
            <v>62.8534021896303</v>
          </cell>
          <cell r="I18">
            <v>-404610.02999999933</v>
          </cell>
          <cell r="J18">
            <v>120.03114217593749</v>
          </cell>
          <cell r="K18">
            <v>2150881.75</v>
          </cell>
        </row>
        <row r="19">
          <cell r="B19">
            <v>24376111</v>
          </cell>
          <cell r="C19">
            <v>1676510</v>
          </cell>
          <cell r="F19">
            <v>28296985.48</v>
          </cell>
          <cell r="G19">
            <v>1518392.7300000004</v>
          </cell>
          <cell r="H19">
            <v>90.568665262957</v>
          </cell>
          <cell r="I19">
            <v>-158117.26999999955</v>
          </cell>
          <cell r="J19">
            <v>116.08490575055225</v>
          </cell>
          <cell r="K19">
            <v>3920874.4800000004</v>
          </cell>
        </row>
        <row r="20">
          <cell r="B20">
            <v>54217164</v>
          </cell>
          <cell r="C20">
            <v>3919345</v>
          </cell>
          <cell r="F20">
            <v>63701586.41</v>
          </cell>
          <cell r="G20">
            <v>4525424.959999993</v>
          </cell>
          <cell r="H20">
            <v>115.46380734535984</v>
          </cell>
          <cell r="I20">
            <v>606079.9599999934</v>
          </cell>
          <cell r="J20">
            <v>117.49339454568297</v>
          </cell>
          <cell r="K20">
            <v>9484422.409999996</v>
          </cell>
        </row>
        <row r="21">
          <cell r="B21">
            <v>42732780</v>
          </cell>
          <cell r="C21">
            <v>2773320</v>
          </cell>
          <cell r="F21">
            <v>51220872.21</v>
          </cell>
          <cell r="G21">
            <v>2603624.0600000024</v>
          </cell>
          <cell r="H21">
            <v>93.88112659195485</v>
          </cell>
          <cell r="I21">
            <v>-169695.93999999762</v>
          </cell>
          <cell r="J21">
            <v>119.86318748745109</v>
          </cell>
          <cell r="K21">
            <v>8488092.21</v>
          </cell>
        </row>
        <row r="22">
          <cell r="B22">
            <v>54386554</v>
          </cell>
          <cell r="C22">
            <v>3358603</v>
          </cell>
          <cell r="F22">
            <v>66326422.68</v>
          </cell>
          <cell r="G22">
            <v>2331083.8200000003</v>
          </cell>
          <cell r="H22">
            <v>69.40635198622762</v>
          </cell>
          <cell r="I22">
            <v>-1027519.1799999997</v>
          </cell>
          <cell r="J22">
            <v>121.95371429489722</v>
          </cell>
          <cell r="K22">
            <v>11939868.68</v>
          </cell>
        </row>
        <row r="23">
          <cell r="B23">
            <v>27860967</v>
          </cell>
          <cell r="C23">
            <v>2293692</v>
          </cell>
          <cell r="F23">
            <v>33899621.99</v>
          </cell>
          <cell r="G23">
            <v>1551548.0700000003</v>
          </cell>
          <cell r="H23">
            <v>67.64413312685402</v>
          </cell>
          <cell r="I23">
            <v>-742143.9299999997</v>
          </cell>
          <cell r="J23">
            <v>121.67424766699592</v>
          </cell>
          <cell r="K23">
            <v>6038654.990000002</v>
          </cell>
        </row>
        <row r="24">
          <cell r="B24">
            <v>27913004</v>
          </cell>
          <cell r="C24">
            <v>2337224</v>
          </cell>
          <cell r="F24">
            <v>39613524.99</v>
          </cell>
          <cell r="G24">
            <v>2431325.170000002</v>
          </cell>
          <cell r="H24">
            <v>104.02619389497976</v>
          </cell>
          <cell r="I24">
            <v>94101.17000000179</v>
          </cell>
          <cell r="J24">
            <v>141.91781361117563</v>
          </cell>
          <cell r="K24">
            <v>11700520.990000002</v>
          </cell>
        </row>
        <row r="25">
          <cell r="B25">
            <v>45284679</v>
          </cell>
          <cell r="C25">
            <v>1703338</v>
          </cell>
          <cell r="F25">
            <v>59682083.79</v>
          </cell>
          <cell r="G25">
            <v>3203708.9499999955</v>
          </cell>
          <cell r="H25">
            <v>188.0841588692318</v>
          </cell>
          <cell r="I25">
            <v>1500370.9499999955</v>
          </cell>
          <cell r="J25">
            <v>131.79310333634032</v>
          </cell>
          <cell r="K25">
            <v>14397404.79</v>
          </cell>
        </row>
        <row r="26">
          <cell r="B26">
            <v>28805004</v>
          </cell>
          <cell r="C26">
            <v>1538574</v>
          </cell>
          <cell r="F26">
            <v>34706376.27</v>
          </cell>
          <cell r="G26">
            <v>1769409.530000005</v>
          </cell>
          <cell r="H26">
            <v>115.00321271515084</v>
          </cell>
          <cell r="I26">
            <v>230835.53000000492</v>
          </cell>
          <cell r="J26">
            <v>120.48731626629873</v>
          </cell>
          <cell r="K26">
            <v>5901372.270000003</v>
          </cell>
        </row>
        <row r="27">
          <cell r="B27">
            <v>23846437</v>
          </cell>
          <cell r="C27">
            <v>741782</v>
          </cell>
          <cell r="F27">
            <v>29028456.66</v>
          </cell>
          <cell r="G27">
            <v>1453649.2300000004</v>
          </cell>
          <cell r="H27">
            <v>195.96717499211366</v>
          </cell>
          <cell r="I27">
            <v>711867.2300000004</v>
          </cell>
          <cell r="J27">
            <v>121.73079215146481</v>
          </cell>
          <cell r="K27">
            <v>5182019.66</v>
          </cell>
        </row>
        <row r="28">
          <cell r="B28">
            <v>45670985</v>
          </cell>
          <cell r="C28">
            <v>3156091</v>
          </cell>
          <cell r="F28">
            <v>51143309.23</v>
          </cell>
          <cell r="G28">
            <v>3386449.099999994</v>
          </cell>
          <cell r="H28">
            <v>107.29884214365156</v>
          </cell>
          <cell r="I28">
            <v>230358.09999999404</v>
          </cell>
          <cell r="J28">
            <v>111.98205869656633</v>
          </cell>
          <cell r="K28">
            <v>5472324.229999997</v>
          </cell>
        </row>
        <row r="29">
          <cell r="B29">
            <v>76776121</v>
          </cell>
          <cell r="C29">
            <v>5386483</v>
          </cell>
          <cell r="F29">
            <v>83097999.15</v>
          </cell>
          <cell r="G29">
            <v>3706592.2700000107</v>
          </cell>
          <cell r="H29">
            <v>68.81284634148128</v>
          </cell>
          <cell r="I29">
            <v>-1679890.7299999893</v>
          </cell>
          <cell r="J29">
            <v>108.23417238023787</v>
          </cell>
          <cell r="K29">
            <v>6321878.150000006</v>
          </cell>
        </row>
        <row r="30">
          <cell r="B30">
            <v>31985806</v>
          </cell>
          <cell r="C30">
            <v>2798977</v>
          </cell>
          <cell r="F30">
            <v>37214756.8</v>
          </cell>
          <cell r="G30">
            <v>2549000.4799999967</v>
          </cell>
          <cell r="H30">
            <v>91.06900413972664</v>
          </cell>
          <cell r="I30">
            <v>-249976.52000000328</v>
          </cell>
          <cell r="J30">
            <v>116.34772248665548</v>
          </cell>
          <cell r="K30">
            <v>5228950.799999997</v>
          </cell>
        </row>
        <row r="31">
          <cell r="B31">
            <v>35975852</v>
          </cell>
          <cell r="C31">
            <v>2350689</v>
          </cell>
          <cell r="F31">
            <v>41663475.99</v>
          </cell>
          <cell r="G31">
            <v>2472800.190000005</v>
          </cell>
          <cell r="H31">
            <v>105.19469780987637</v>
          </cell>
          <cell r="I31">
            <v>122111.19000000507</v>
          </cell>
          <cell r="J31">
            <v>115.80956022945614</v>
          </cell>
          <cell r="K31">
            <v>5687623.990000002</v>
          </cell>
        </row>
        <row r="32">
          <cell r="B32">
            <v>14686788</v>
          </cell>
          <cell r="C32">
            <v>957925</v>
          </cell>
          <cell r="F32">
            <v>15804665.46</v>
          </cell>
          <cell r="G32">
            <v>867756.7600000016</v>
          </cell>
          <cell r="H32">
            <v>90.58712947255805</v>
          </cell>
          <cell r="I32">
            <v>-90168.23999999836</v>
          </cell>
          <cell r="J32">
            <v>107.61144955588655</v>
          </cell>
          <cell r="K32">
            <v>1117877.460000001</v>
          </cell>
        </row>
        <row r="33">
          <cell r="B33">
            <v>26693525</v>
          </cell>
          <cell r="C33">
            <v>1827128</v>
          </cell>
          <cell r="F33">
            <v>31688256.76</v>
          </cell>
          <cell r="G33">
            <v>1592890.8500000015</v>
          </cell>
          <cell r="H33">
            <v>87.18003610037182</v>
          </cell>
          <cell r="I33">
            <v>-234237.1499999985</v>
          </cell>
          <cell r="J33">
            <v>118.71139821361174</v>
          </cell>
          <cell r="K33">
            <v>4994731.760000002</v>
          </cell>
        </row>
        <row r="34">
          <cell r="B34">
            <v>23351173</v>
          </cell>
          <cell r="C34">
            <v>1338631</v>
          </cell>
          <cell r="F34">
            <v>29364000.87</v>
          </cell>
          <cell r="G34">
            <v>1453486.9000000022</v>
          </cell>
          <cell r="H34">
            <v>108.58010161127318</v>
          </cell>
          <cell r="I34">
            <v>114855.90000000224</v>
          </cell>
          <cell r="J34">
            <v>125.74957527829544</v>
          </cell>
          <cell r="K34">
            <v>6012827.870000001</v>
          </cell>
        </row>
        <row r="35">
          <cell r="B35">
            <v>55471850</v>
          </cell>
          <cell r="C35">
            <v>6270820</v>
          </cell>
          <cell r="F35">
            <v>63021446.52</v>
          </cell>
          <cell r="G35">
            <v>2384462.610000007</v>
          </cell>
          <cell r="H35">
            <v>38.02473376687589</v>
          </cell>
          <cell r="I35">
            <v>-3886357.389999993</v>
          </cell>
          <cell r="J35">
            <v>113.60977959090962</v>
          </cell>
          <cell r="K35">
            <v>7549596.520000003</v>
          </cell>
        </row>
        <row r="36">
          <cell r="B36">
            <v>4388340436</v>
          </cell>
          <cell r="C36">
            <v>317882822</v>
          </cell>
          <cell r="F36">
            <v>4798285358.709999</v>
          </cell>
          <cell r="G36">
            <v>233477451.60999987</v>
          </cell>
          <cell r="H36">
            <v>73.44764657021948</v>
          </cell>
          <cell r="I36">
            <v>-84405370.39000002</v>
          </cell>
          <cell r="J36">
            <v>109.34168460010514</v>
          </cell>
          <cell r="K36">
            <v>409944922.71000004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21.12.2015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21.12.2015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1013773599.42</v>
      </c>
      <c r="E10" s="32">
        <f>'[1]вспомогат'!G10</f>
        <v>43040639.65999997</v>
      </c>
      <c r="F10" s="33">
        <f>'[1]вспомогат'!H10</f>
        <v>77.56079198050622</v>
      </c>
      <c r="G10" s="34">
        <f>'[1]вспомогат'!I10</f>
        <v>-12452140.340000033</v>
      </c>
      <c r="H10" s="35">
        <f>'[1]вспомогат'!J10</f>
        <v>114.36472221130745</v>
      </c>
      <c r="I10" s="36">
        <f>'[1]вспомогат'!K10</f>
        <v>127334512.41999996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2106940064.91</v>
      </c>
      <c r="E12" s="37">
        <f>'[1]вспомогат'!G11</f>
        <v>103864970.99000001</v>
      </c>
      <c r="F12" s="38">
        <f>'[1]вспомогат'!H11</f>
        <v>67.80370571362172</v>
      </c>
      <c r="G12" s="34">
        <f>'[1]вспомогат'!I11</f>
        <v>-49319829.00999999</v>
      </c>
      <c r="H12" s="35">
        <f>'[1]вспомогат'!J11</f>
        <v>105.39640781166173</v>
      </c>
      <c r="I12" s="36">
        <f>'[1]вспомогат'!K11</f>
        <v>107877564.91000009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184897391.85</v>
      </c>
      <c r="E13" s="37">
        <f>'[1]вспомогат'!G12</f>
        <v>8141789.669999987</v>
      </c>
      <c r="F13" s="38">
        <f>'[1]вспомогат'!H12</f>
        <v>65.9213123554239</v>
      </c>
      <c r="G13" s="34">
        <f>'[1]вспомогат'!I12</f>
        <v>-4208980.330000013</v>
      </c>
      <c r="H13" s="35">
        <f>'[1]вспомогат'!J12</f>
        <v>114.31905063892205</v>
      </c>
      <c r="I13" s="36">
        <f>'[1]вспомогат'!K12</f>
        <v>23159351.849999994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297604683.57</v>
      </c>
      <c r="E14" s="37">
        <f>'[1]вспомогат'!G13</f>
        <v>18398474.71999997</v>
      </c>
      <c r="F14" s="38">
        <f>'[1]вспомогат'!H13</f>
        <v>86.14570750452171</v>
      </c>
      <c r="G14" s="34">
        <f>'[1]вспомогат'!I13</f>
        <v>-2958915.280000031</v>
      </c>
      <c r="H14" s="35">
        <f>'[1]вспомогат'!J13</f>
        <v>100.5862567469426</v>
      </c>
      <c r="I14" s="36">
        <f>'[1]вспомогат'!K13</f>
        <v>1734558.5699999928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221540255.79</v>
      </c>
      <c r="E15" s="37">
        <f>'[1]вспомогат'!G14</f>
        <v>9893323.539999992</v>
      </c>
      <c r="F15" s="38">
        <f>'[1]вспомогат'!H14</f>
        <v>57.48055694996393</v>
      </c>
      <c r="G15" s="34">
        <f>'[1]вспомогат'!I14</f>
        <v>-7318276.460000008</v>
      </c>
      <c r="H15" s="35">
        <f>'[1]вспомогат'!J14</f>
        <v>100.52620593191959</v>
      </c>
      <c r="I15" s="36">
        <f>'[1]вспомогат'!K14</f>
        <v>1159655.7899999917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31838124.68</v>
      </c>
      <c r="E16" s="37">
        <f>'[1]вспомогат'!G15</f>
        <v>1470097.669999998</v>
      </c>
      <c r="F16" s="38">
        <f>'[1]вспомогат'!H15</f>
        <v>50.75122951357308</v>
      </c>
      <c r="G16" s="34">
        <f>'[1]вспомогат'!I15</f>
        <v>-1426576.330000002</v>
      </c>
      <c r="H16" s="35">
        <f>'[1]вспомогат'!J15</f>
        <v>100.9292270724362</v>
      </c>
      <c r="I16" s="36">
        <f>'[1]вспомогат'!K15</f>
        <v>293124.6799999997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2842820520.8</v>
      </c>
      <c r="E17" s="40">
        <f>SUM(E12:E16)</f>
        <v>141768656.58999994</v>
      </c>
      <c r="F17" s="41">
        <f>E17/C17*100</f>
        <v>68.48686544061854</v>
      </c>
      <c r="G17" s="40">
        <f>SUM(G12:G16)</f>
        <v>-65232577.41000004</v>
      </c>
      <c r="H17" s="42">
        <f>D17/B17*100</f>
        <v>104.95549143053995</v>
      </c>
      <c r="I17" s="40">
        <f>SUM(I12:I16)</f>
        <v>134224255.80000007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38887885.9</v>
      </c>
      <c r="E18" s="44">
        <f>'[1]вспомогат'!G16</f>
        <v>1605364.259999998</v>
      </c>
      <c r="F18" s="45">
        <f>'[1]вспомогат'!H16</f>
        <v>67.36496012521576</v>
      </c>
      <c r="G18" s="46">
        <f>'[1]вспомогат'!I16</f>
        <v>-777720.7400000021</v>
      </c>
      <c r="H18" s="47">
        <f>'[1]вспомогат'!J16</f>
        <v>117.4687095310907</v>
      </c>
      <c r="I18" s="48">
        <f>'[1]вспомогат'!K16</f>
        <v>5782996.8999999985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130440940.58</v>
      </c>
      <c r="E19" s="37">
        <f>'[1]вспомогат'!G17</f>
        <v>6576570.450000003</v>
      </c>
      <c r="F19" s="38">
        <f>'[1]вспомогат'!H17</f>
        <v>87.83556794205069</v>
      </c>
      <c r="G19" s="34">
        <f>'[1]вспомогат'!I17</f>
        <v>-910795.549999997</v>
      </c>
      <c r="H19" s="35">
        <f>'[1]вспомогат'!J17</f>
        <v>119.20284665384469</v>
      </c>
      <c r="I19" s="36">
        <f>'[1]вспомогат'!K17</f>
        <v>21013234.58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12888570.75</v>
      </c>
      <c r="E20" s="37">
        <f>'[1]вспомогат'!G18</f>
        <v>684614.9700000007</v>
      </c>
      <c r="F20" s="38">
        <f>'[1]вспомогат'!H18</f>
        <v>62.8534021896303</v>
      </c>
      <c r="G20" s="34">
        <f>'[1]вспомогат'!I18</f>
        <v>-404610.02999999933</v>
      </c>
      <c r="H20" s="35">
        <f>'[1]вспомогат'!J18</f>
        <v>120.03114217593749</v>
      </c>
      <c r="I20" s="36">
        <f>'[1]вспомогат'!K18</f>
        <v>2150881.75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28296985.48</v>
      </c>
      <c r="E21" s="37">
        <f>'[1]вспомогат'!G19</f>
        <v>1518392.7300000004</v>
      </c>
      <c r="F21" s="38">
        <f>'[1]вспомогат'!H19</f>
        <v>90.568665262957</v>
      </c>
      <c r="G21" s="34">
        <f>'[1]вспомогат'!I19</f>
        <v>-158117.26999999955</v>
      </c>
      <c r="H21" s="35">
        <f>'[1]вспомогат'!J19</f>
        <v>116.08490575055225</v>
      </c>
      <c r="I21" s="36">
        <f>'[1]вспомогат'!K19</f>
        <v>3920874.4800000004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63701586.41</v>
      </c>
      <c r="E22" s="37">
        <f>'[1]вспомогат'!G20</f>
        <v>4525424.959999993</v>
      </c>
      <c r="F22" s="38">
        <f>'[1]вспомогат'!H20</f>
        <v>115.46380734535984</v>
      </c>
      <c r="G22" s="34">
        <f>'[1]вспомогат'!I20</f>
        <v>606079.9599999934</v>
      </c>
      <c r="H22" s="35">
        <f>'[1]вспомогат'!J20</f>
        <v>117.49339454568297</v>
      </c>
      <c r="I22" s="36">
        <f>'[1]вспомогат'!K20</f>
        <v>9484422.409999996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51220872.21</v>
      </c>
      <c r="E23" s="37">
        <f>'[1]вспомогат'!G21</f>
        <v>2603624.0600000024</v>
      </c>
      <c r="F23" s="38">
        <f>'[1]вспомогат'!H21</f>
        <v>93.88112659195485</v>
      </c>
      <c r="G23" s="34">
        <f>'[1]вспомогат'!I21</f>
        <v>-169695.93999999762</v>
      </c>
      <c r="H23" s="35">
        <f>'[1]вспомогат'!J21</f>
        <v>119.86318748745109</v>
      </c>
      <c r="I23" s="36">
        <f>'[1]вспомогат'!K21</f>
        <v>8488092.21</v>
      </c>
    </row>
    <row r="24" spans="1:9" ht="12.75">
      <c r="A24" s="31" t="s">
        <v>26</v>
      </c>
      <c r="B24" s="32">
        <f>'[1]вспомогат'!B22</f>
        <v>54386554</v>
      </c>
      <c r="C24" s="37">
        <f>'[1]вспомогат'!C22</f>
        <v>3358603</v>
      </c>
      <c r="D24" s="32">
        <f>'[1]вспомогат'!F22</f>
        <v>66326422.68</v>
      </c>
      <c r="E24" s="37">
        <f>'[1]вспомогат'!G22</f>
        <v>2331083.8200000003</v>
      </c>
      <c r="F24" s="38">
        <f>'[1]вспомогат'!H22</f>
        <v>69.40635198622762</v>
      </c>
      <c r="G24" s="34">
        <f>'[1]вспомогат'!I22</f>
        <v>-1027519.1799999997</v>
      </c>
      <c r="H24" s="35">
        <f>'[1]вспомогат'!J22</f>
        <v>121.95371429489722</v>
      </c>
      <c r="I24" s="36">
        <f>'[1]вспомогат'!K22</f>
        <v>11939868.68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33899621.99</v>
      </c>
      <c r="E25" s="37">
        <f>'[1]вспомогат'!G23</f>
        <v>1551548.0700000003</v>
      </c>
      <c r="F25" s="38">
        <f>'[1]вспомогат'!H23</f>
        <v>67.64413312685402</v>
      </c>
      <c r="G25" s="34">
        <f>'[1]вспомогат'!I23</f>
        <v>-742143.9299999997</v>
      </c>
      <c r="H25" s="35">
        <f>'[1]вспомогат'!J23</f>
        <v>121.67424766699592</v>
      </c>
      <c r="I25" s="36">
        <f>'[1]вспомогат'!K23</f>
        <v>6038654.990000002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39613524.99</v>
      </c>
      <c r="E26" s="37">
        <f>'[1]вспомогат'!G24</f>
        <v>2431325.170000002</v>
      </c>
      <c r="F26" s="38">
        <f>'[1]вспомогат'!H24</f>
        <v>104.02619389497976</v>
      </c>
      <c r="G26" s="34">
        <f>'[1]вспомогат'!I24</f>
        <v>94101.17000000179</v>
      </c>
      <c r="H26" s="35">
        <f>'[1]вспомогат'!J24</f>
        <v>141.91781361117563</v>
      </c>
      <c r="I26" s="36">
        <f>'[1]вспомогат'!K24</f>
        <v>11700520.990000002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59682083.79</v>
      </c>
      <c r="E27" s="37">
        <f>'[1]вспомогат'!G25</f>
        <v>3203708.9499999955</v>
      </c>
      <c r="F27" s="38">
        <f>'[1]вспомогат'!H25</f>
        <v>188.0841588692318</v>
      </c>
      <c r="G27" s="34">
        <f>'[1]вспомогат'!I25</f>
        <v>1500370.9499999955</v>
      </c>
      <c r="H27" s="35">
        <f>'[1]вспомогат'!J25</f>
        <v>131.79310333634032</v>
      </c>
      <c r="I27" s="36">
        <f>'[1]вспомогат'!K25</f>
        <v>14397404.79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34706376.27</v>
      </c>
      <c r="E28" s="37">
        <f>'[1]вспомогат'!G26</f>
        <v>1769409.530000005</v>
      </c>
      <c r="F28" s="38">
        <f>'[1]вспомогат'!H26</f>
        <v>115.00321271515084</v>
      </c>
      <c r="G28" s="34">
        <f>'[1]вспомогат'!I26</f>
        <v>230835.53000000492</v>
      </c>
      <c r="H28" s="35">
        <f>'[1]вспомогат'!J26</f>
        <v>120.48731626629873</v>
      </c>
      <c r="I28" s="36">
        <f>'[1]вспомогат'!K26</f>
        <v>5901372.270000003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29028456.66</v>
      </c>
      <c r="E29" s="37">
        <f>'[1]вспомогат'!G27</f>
        <v>1453649.2300000004</v>
      </c>
      <c r="F29" s="38">
        <f>'[1]вспомогат'!H27</f>
        <v>195.96717499211366</v>
      </c>
      <c r="G29" s="34">
        <f>'[1]вспомогат'!I27</f>
        <v>711867.2300000004</v>
      </c>
      <c r="H29" s="35">
        <f>'[1]вспомогат'!J27</f>
        <v>121.73079215146481</v>
      </c>
      <c r="I29" s="36">
        <f>'[1]вспомогат'!K27</f>
        <v>5182019.66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51143309.23</v>
      </c>
      <c r="E30" s="37">
        <f>'[1]вспомогат'!G28</f>
        <v>3386449.099999994</v>
      </c>
      <c r="F30" s="38">
        <f>'[1]вспомогат'!H28</f>
        <v>107.29884214365156</v>
      </c>
      <c r="G30" s="34">
        <f>'[1]вспомогат'!I28</f>
        <v>230358.09999999404</v>
      </c>
      <c r="H30" s="35">
        <f>'[1]вспомогат'!J28</f>
        <v>111.98205869656633</v>
      </c>
      <c r="I30" s="36">
        <f>'[1]вспомогат'!K28</f>
        <v>5472324.229999997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83097999.15</v>
      </c>
      <c r="E31" s="37">
        <f>'[1]вспомогат'!G29</f>
        <v>3706592.2700000107</v>
      </c>
      <c r="F31" s="38">
        <f>'[1]вспомогат'!H29</f>
        <v>68.81284634148128</v>
      </c>
      <c r="G31" s="34">
        <f>'[1]вспомогат'!I29</f>
        <v>-1679890.7299999893</v>
      </c>
      <c r="H31" s="35">
        <f>'[1]вспомогат'!J29</f>
        <v>108.23417238023787</v>
      </c>
      <c r="I31" s="36">
        <f>'[1]вспомогат'!K29</f>
        <v>6321878.150000006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37214756.8</v>
      </c>
      <c r="E32" s="37">
        <f>'[1]вспомогат'!G30</f>
        <v>2549000.4799999967</v>
      </c>
      <c r="F32" s="38">
        <f>'[1]вспомогат'!H30</f>
        <v>91.06900413972664</v>
      </c>
      <c r="G32" s="34">
        <f>'[1]вспомогат'!I30</f>
        <v>-249976.52000000328</v>
      </c>
      <c r="H32" s="35">
        <f>'[1]вспомогат'!J30</f>
        <v>116.34772248665548</v>
      </c>
      <c r="I32" s="36">
        <f>'[1]вспомогат'!K30</f>
        <v>5228950.799999997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41663475.99</v>
      </c>
      <c r="E33" s="37">
        <f>'[1]вспомогат'!G31</f>
        <v>2472800.190000005</v>
      </c>
      <c r="F33" s="38">
        <f>'[1]вспомогат'!H31</f>
        <v>105.19469780987637</v>
      </c>
      <c r="G33" s="34">
        <f>'[1]вспомогат'!I31</f>
        <v>122111.19000000507</v>
      </c>
      <c r="H33" s="35">
        <f>'[1]вспомогат'!J31</f>
        <v>115.80956022945614</v>
      </c>
      <c r="I33" s="36">
        <f>'[1]вспомогат'!K31</f>
        <v>5687623.990000002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15804665.46</v>
      </c>
      <c r="E34" s="37">
        <f>'[1]вспомогат'!G32</f>
        <v>867756.7600000016</v>
      </c>
      <c r="F34" s="38">
        <f>'[1]вспомогат'!H32</f>
        <v>90.58712947255805</v>
      </c>
      <c r="G34" s="34">
        <f>'[1]вспомогат'!I32</f>
        <v>-90168.23999999836</v>
      </c>
      <c r="H34" s="35">
        <f>'[1]вспомогат'!J32</f>
        <v>107.61144955588655</v>
      </c>
      <c r="I34" s="36">
        <f>'[1]вспомогат'!K32</f>
        <v>1117877.460000001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31688256.76</v>
      </c>
      <c r="E35" s="37">
        <f>'[1]вспомогат'!G33</f>
        <v>1592890.8500000015</v>
      </c>
      <c r="F35" s="38">
        <f>'[1]вспомогат'!H33</f>
        <v>87.18003610037182</v>
      </c>
      <c r="G35" s="34">
        <f>'[1]вспомогат'!I33</f>
        <v>-234237.1499999985</v>
      </c>
      <c r="H35" s="35">
        <f>'[1]вспомогат'!J33</f>
        <v>118.71139821361174</v>
      </c>
      <c r="I35" s="36">
        <f>'[1]вспомогат'!K33</f>
        <v>4994731.760000002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29364000.87</v>
      </c>
      <c r="E36" s="37">
        <f>'[1]вспомогат'!G34</f>
        <v>1453486.9000000022</v>
      </c>
      <c r="F36" s="38">
        <f>'[1]вспомогат'!H34</f>
        <v>108.58010161127318</v>
      </c>
      <c r="G36" s="34">
        <f>'[1]вспомогат'!I34</f>
        <v>114855.90000000224</v>
      </c>
      <c r="H36" s="35">
        <f>'[1]вспомогат'!J34</f>
        <v>125.74957527829544</v>
      </c>
      <c r="I36" s="36">
        <f>'[1]вспомогат'!K34</f>
        <v>6012827.870000001</v>
      </c>
    </row>
    <row r="37" spans="1:9" ht="12.75">
      <c r="A37" s="31" t="s">
        <v>39</v>
      </c>
      <c r="B37" s="32">
        <f>'[1]вспомогат'!B35</f>
        <v>55471850</v>
      </c>
      <c r="C37" s="37">
        <f>'[1]вспомогат'!C35</f>
        <v>6270820</v>
      </c>
      <c r="D37" s="32">
        <f>'[1]вспомогат'!F35</f>
        <v>63021446.52</v>
      </c>
      <c r="E37" s="37">
        <f>'[1]вспомогат'!G35</f>
        <v>2384462.610000007</v>
      </c>
      <c r="F37" s="38">
        <f>'[1]вспомогат'!H35</f>
        <v>38.02473376687589</v>
      </c>
      <c r="G37" s="34">
        <f>'[1]вспомогат'!I35</f>
        <v>-3886357.389999993</v>
      </c>
      <c r="H37" s="35">
        <f>'[1]вспомогат'!J35</f>
        <v>113.60977959090962</v>
      </c>
      <c r="I37" s="36">
        <f>'[1]вспомогат'!K35</f>
        <v>7549596.520000003</v>
      </c>
    </row>
    <row r="38" spans="1:9" ht="18.75" customHeight="1">
      <c r="A38" s="49" t="s">
        <v>40</v>
      </c>
      <c r="B38" s="40">
        <f>SUM(B18:B37)</f>
        <v>793305084</v>
      </c>
      <c r="C38" s="40">
        <f>SUM(C18:C37)</f>
        <v>55388808</v>
      </c>
      <c r="D38" s="40">
        <f>SUM(D18:D37)</f>
        <v>941691238.49</v>
      </c>
      <c r="E38" s="40">
        <f>SUM(E18:E37)</f>
        <v>48668155.36000002</v>
      </c>
      <c r="F38" s="41">
        <f>E38/C38*100</f>
        <v>87.86640680189403</v>
      </c>
      <c r="G38" s="40">
        <f>SUM(G18:G37)</f>
        <v>-6720652.63999998</v>
      </c>
      <c r="H38" s="42">
        <f>D38/B38*100</f>
        <v>118.70480316876426</v>
      </c>
      <c r="I38" s="40">
        <f>SUM(I18:I37)</f>
        <v>148386154.49</v>
      </c>
    </row>
    <row r="39" spans="1:9" ht="20.25" customHeight="1">
      <c r="A39" s="50" t="s">
        <v>41</v>
      </c>
      <c r="B39" s="51">
        <f>'[1]вспомогат'!B36</f>
        <v>4388340436</v>
      </c>
      <c r="C39" s="51">
        <f>'[1]вспомогат'!C36</f>
        <v>317882822</v>
      </c>
      <c r="D39" s="51">
        <f>'[1]вспомогат'!F36</f>
        <v>4798285358.709999</v>
      </c>
      <c r="E39" s="51">
        <f>'[1]вспомогат'!G36</f>
        <v>233477451.60999987</v>
      </c>
      <c r="F39" s="52">
        <f>'[1]вспомогат'!H36</f>
        <v>73.44764657021948</v>
      </c>
      <c r="G39" s="51">
        <f>'[1]вспомогат'!I36</f>
        <v>-84405370.39000002</v>
      </c>
      <c r="H39" s="52">
        <f>'[1]вспомогат'!J36</f>
        <v>109.34168460010514</v>
      </c>
      <c r="I39" s="51">
        <f>'[1]вспомогат'!K36</f>
        <v>409944922.71000004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01.01.2015 - 21.12.2015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2015-12-22T05:37:28Z</dcterms:created>
  <dcterms:modified xsi:type="dcterms:W3CDTF">2015-12-22T05:38:20Z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