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<sst xmlns="http://schemas.openxmlformats.org/spreadsheetml/2006/main" count="44" uniqueCount="42">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</sst>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17.12.2015</v>
          </cell>
        </row>
        <row r="6">
          <cell r="F6" t="str">
            <v>Фактично надійшло на 17.12.2015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1005760682.42</v>
          </cell>
          <cell r="G10">
            <v>35027722.65999997</v>
          </cell>
          <cell r="H10">
            <v>63.12122524768081</v>
          </cell>
          <cell r="I10">
            <v>-20465057.340000033</v>
          </cell>
          <cell r="J10">
            <v>113.46077775336185</v>
          </cell>
          <cell r="K10">
            <v>119321595.41999996</v>
          </cell>
        </row>
        <row r="11">
          <cell r="B11">
            <v>1999062500</v>
          </cell>
          <cell r="C11">
            <v>153184800</v>
          </cell>
          <cell r="F11">
            <v>2088762860.49</v>
          </cell>
          <cell r="G11">
            <v>85687766.56999993</v>
          </cell>
          <cell r="H11">
            <v>55.93751244901578</v>
          </cell>
          <cell r="I11">
            <v>-67497033.43000007</v>
          </cell>
          <cell r="J11">
            <v>104.48712136263873</v>
          </cell>
          <cell r="K11">
            <v>89700360.49000001</v>
          </cell>
        </row>
        <row r="12">
          <cell r="B12">
            <v>161738040</v>
          </cell>
          <cell r="C12">
            <v>12350770</v>
          </cell>
          <cell r="F12">
            <v>183519342.28</v>
          </cell>
          <cell r="G12">
            <v>6763740.099999994</v>
          </cell>
          <cell r="H12">
            <v>54.76371189812453</v>
          </cell>
          <cell r="I12">
            <v>-5587029.900000006</v>
          </cell>
          <cell r="J12">
            <v>113.46702499919006</v>
          </cell>
          <cell r="K12">
            <v>21781302.28</v>
          </cell>
        </row>
        <row r="13">
          <cell r="B13">
            <v>295870125</v>
          </cell>
          <cell r="C13">
            <v>21357390</v>
          </cell>
          <cell r="F13">
            <v>289569451.67999995</v>
          </cell>
          <cell r="G13">
            <v>10363242.829999924</v>
          </cell>
          <cell r="H13">
            <v>48.52298351998968</v>
          </cell>
          <cell r="I13">
            <v>-10994147.170000076</v>
          </cell>
          <cell r="J13">
            <v>97.87045977690379</v>
          </cell>
          <cell r="K13">
            <v>-6300673.320000052</v>
          </cell>
        </row>
        <row r="14">
          <cell r="B14">
            <v>220380600</v>
          </cell>
          <cell r="C14">
            <v>17211600</v>
          </cell>
          <cell r="F14">
            <v>219444187.72</v>
          </cell>
          <cell r="G14">
            <v>7797255.469999999</v>
          </cell>
          <cell r="H14">
            <v>45.302327906760546</v>
          </cell>
          <cell r="I14">
            <v>-9414344.530000001</v>
          </cell>
          <cell r="J14">
            <v>99.57509314340736</v>
          </cell>
          <cell r="K14">
            <v>-936412.2800000012</v>
          </cell>
        </row>
        <row r="15">
          <cell r="B15">
            <v>31545000</v>
          </cell>
          <cell r="C15">
            <v>2896674</v>
          </cell>
          <cell r="F15">
            <v>31584180.86</v>
          </cell>
          <cell r="G15">
            <v>1216153.8499999978</v>
          </cell>
          <cell r="H15">
            <v>41.98449152372679</v>
          </cell>
          <cell r="I15">
            <v>-1680520.1500000022</v>
          </cell>
          <cell r="J15">
            <v>100.12420624504676</v>
          </cell>
          <cell r="K15">
            <v>39180.859999999404</v>
          </cell>
        </row>
        <row r="16">
          <cell r="B16">
            <v>33104889</v>
          </cell>
          <cell r="C16">
            <v>2383085</v>
          </cell>
          <cell r="F16">
            <v>38503223.46</v>
          </cell>
          <cell r="G16">
            <v>1220701.8200000003</v>
          </cell>
          <cell r="H16">
            <v>51.22359546554153</v>
          </cell>
          <cell r="I16">
            <v>-1162383.1799999997</v>
          </cell>
          <cell r="J16">
            <v>116.30675898052401</v>
          </cell>
          <cell r="K16">
            <v>5398334.460000001</v>
          </cell>
        </row>
        <row r="17">
          <cell r="B17">
            <v>109427706</v>
          </cell>
          <cell r="C17">
            <v>7487366</v>
          </cell>
          <cell r="F17">
            <v>129066040.03</v>
          </cell>
          <cell r="G17">
            <v>5201669.900000006</v>
          </cell>
          <cell r="H17">
            <v>69.47262762365305</v>
          </cell>
          <cell r="I17">
            <v>-2285696.099999994</v>
          </cell>
          <cell r="J17">
            <v>117.94640018314924</v>
          </cell>
          <cell r="K17">
            <v>19638334.03</v>
          </cell>
        </row>
        <row r="18">
          <cell r="B18">
            <v>10737689</v>
          </cell>
          <cell r="C18">
            <v>1089225</v>
          </cell>
          <cell r="F18">
            <v>12731530.53</v>
          </cell>
          <cell r="G18">
            <v>527574.75</v>
          </cell>
          <cell r="H18">
            <v>48.43579150313296</v>
          </cell>
          <cell r="I18">
            <v>-561650.25</v>
          </cell>
          <cell r="J18">
            <v>118.5686280353249</v>
          </cell>
          <cell r="K18">
            <v>1993841.5299999993</v>
          </cell>
        </row>
        <row r="19">
          <cell r="B19">
            <v>24376111</v>
          </cell>
          <cell r="C19">
            <v>1676510</v>
          </cell>
          <cell r="F19">
            <v>28107137.82</v>
          </cell>
          <cell r="G19">
            <v>1328545.0700000003</v>
          </cell>
          <cell r="H19">
            <v>79.24468508985932</v>
          </cell>
          <cell r="I19">
            <v>-347964.9299999997</v>
          </cell>
          <cell r="J19">
            <v>115.30607905420187</v>
          </cell>
          <cell r="K19">
            <v>3731026.8200000003</v>
          </cell>
        </row>
        <row r="20">
          <cell r="B20">
            <v>54217164</v>
          </cell>
          <cell r="C20">
            <v>3919345</v>
          </cell>
          <cell r="F20">
            <v>62968185.06</v>
          </cell>
          <cell r="G20">
            <v>3792023.6099999994</v>
          </cell>
          <cell r="H20">
            <v>96.75146255305414</v>
          </cell>
          <cell r="I20">
            <v>-127321.3900000006</v>
          </cell>
          <cell r="J20">
            <v>116.14068389855288</v>
          </cell>
          <cell r="K20">
            <v>8751021.060000002</v>
          </cell>
        </row>
        <row r="21">
          <cell r="B21">
            <v>42732780</v>
          </cell>
          <cell r="C21">
            <v>2773320</v>
          </cell>
          <cell r="F21">
            <v>50713357.4</v>
          </cell>
          <cell r="G21">
            <v>2096109.25</v>
          </cell>
          <cell r="H21">
            <v>75.58122575108534</v>
          </cell>
          <cell r="I21">
            <v>-677210.75</v>
          </cell>
          <cell r="J21">
            <v>118.67553994848919</v>
          </cell>
          <cell r="K21">
            <v>7980577.3999999985</v>
          </cell>
        </row>
        <row r="22">
          <cell r="B22">
            <v>54386554</v>
          </cell>
          <cell r="C22">
            <v>3358603</v>
          </cell>
          <cell r="F22">
            <v>65987376.97</v>
          </cell>
          <cell r="G22">
            <v>1992038.1099999994</v>
          </cell>
          <cell r="H22">
            <v>59.31150868381883</v>
          </cell>
          <cell r="I22">
            <v>-1366564.8900000006</v>
          </cell>
          <cell r="J22">
            <v>121.33031441925885</v>
          </cell>
          <cell r="K22">
            <v>11600822.969999999</v>
          </cell>
        </row>
        <row r="23">
          <cell r="B23">
            <v>27860967</v>
          </cell>
          <cell r="C23">
            <v>2293692</v>
          </cell>
          <cell r="F23">
            <v>33725159.16</v>
          </cell>
          <cell r="G23">
            <v>1377085.2399999946</v>
          </cell>
          <cell r="H23">
            <v>60.03793185833123</v>
          </cell>
          <cell r="I23">
            <v>-916606.7600000054</v>
          </cell>
          <cell r="J23">
            <v>121.04805680290995</v>
          </cell>
          <cell r="K23">
            <v>5864192.159999996</v>
          </cell>
        </row>
        <row r="24">
          <cell r="B24">
            <v>27913004</v>
          </cell>
          <cell r="C24">
            <v>2337224</v>
          </cell>
          <cell r="F24">
            <v>39299813.42</v>
          </cell>
          <cell r="G24">
            <v>2117613.6000000015</v>
          </cell>
          <cell r="H24">
            <v>90.60379321793725</v>
          </cell>
          <cell r="I24">
            <v>-219610.3999999985</v>
          </cell>
          <cell r="J24">
            <v>140.79392321944283</v>
          </cell>
          <cell r="K24">
            <v>11386809.420000002</v>
          </cell>
        </row>
        <row r="25">
          <cell r="B25">
            <v>45284679</v>
          </cell>
          <cell r="C25">
            <v>1703338</v>
          </cell>
          <cell r="F25">
            <v>58322439.71</v>
          </cell>
          <cell r="G25">
            <v>1844064.8699999973</v>
          </cell>
          <cell r="H25">
            <v>108.26182883256273</v>
          </cell>
          <cell r="I25">
            <v>140726.86999999732</v>
          </cell>
          <cell r="J25">
            <v>128.79066606611036</v>
          </cell>
          <cell r="K25">
            <v>13037760.71</v>
          </cell>
        </row>
        <row r="26">
          <cell r="B26">
            <v>28805004</v>
          </cell>
          <cell r="C26">
            <v>1538574</v>
          </cell>
          <cell r="F26">
            <v>34367233.63</v>
          </cell>
          <cell r="G26">
            <v>1430266.8900000043</v>
          </cell>
          <cell r="H26">
            <v>92.96055243361738</v>
          </cell>
          <cell r="I26">
            <v>-108307.10999999568</v>
          </cell>
          <cell r="J26">
            <v>119.30994222392751</v>
          </cell>
          <cell r="K26">
            <v>5562229.630000003</v>
          </cell>
        </row>
        <row r="27">
          <cell r="B27">
            <v>23846437</v>
          </cell>
          <cell r="C27">
            <v>741782</v>
          </cell>
          <cell r="F27">
            <v>28785440.37</v>
          </cell>
          <cell r="G27">
            <v>1210632.9400000013</v>
          </cell>
          <cell r="H27">
            <v>163.20602818617886</v>
          </cell>
          <cell r="I27">
            <v>468850.94000000134</v>
          </cell>
          <cell r="J27">
            <v>120.7117036813508</v>
          </cell>
          <cell r="K27">
            <v>4939003.370000001</v>
          </cell>
        </row>
        <row r="28">
          <cell r="B28">
            <v>45670985</v>
          </cell>
          <cell r="C28">
            <v>3156091</v>
          </cell>
          <cell r="F28">
            <v>50543379.22</v>
          </cell>
          <cell r="G28">
            <v>2786519.089999996</v>
          </cell>
          <cell r="H28">
            <v>88.29020107468372</v>
          </cell>
          <cell r="I28">
            <v>-369571.9100000039</v>
          </cell>
          <cell r="J28">
            <v>110.66846756206374</v>
          </cell>
          <cell r="K28">
            <v>4872394.219999999</v>
          </cell>
        </row>
        <row r="29">
          <cell r="B29">
            <v>76776121</v>
          </cell>
          <cell r="C29">
            <v>5386483</v>
          </cell>
          <cell r="F29">
            <v>82399695.19</v>
          </cell>
          <cell r="G29">
            <v>3008288.3100000024</v>
          </cell>
          <cell r="H29">
            <v>55.84884069995213</v>
          </cell>
          <cell r="I29">
            <v>-2378194.6899999976</v>
          </cell>
          <cell r="J29">
            <v>107.32463963632651</v>
          </cell>
          <cell r="K29">
            <v>5623574.189999998</v>
          </cell>
        </row>
        <row r="30">
          <cell r="B30">
            <v>31985806</v>
          </cell>
          <cell r="C30">
            <v>2798977</v>
          </cell>
          <cell r="F30">
            <v>36289610.25</v>
          </cell>
          <cell r="G30">
            <v>1623853.9299999997</v>
          </cell>
          <cell r="H30">
            <v>58.01597976689339</v>
          </cell>
          <cell r="I30">
            <v>-1175123.0700000003</v>
          </cell>
          <cell r="J30">
            <v>113.45535657284984</v>
          </cell>
          <cell r="K30">
            <v>4303804.25</v>
          </cell>
        </row>
        <row r="31">
          <cell r="B31">
            <v>35975852</v>
          </cell>
          <cell r="C31">
            <v>2350689</v>
          </cell>
          <cell r="F31">
            <v>41020654.76</v>
          </cell>
          <cell r="G31">
            <v>1829978.960000001</v>
          </cell>
          <cell r="H31">
            <v>77.84862055337823</v>
          </cell>
          <cell r="I31">
            <v>-520710.0399999991</v>
          </cell>
          <cell r="J31">
            <v>114.02274714716971</v>
          </cell>
          <cell r="K31">
            <v>5044802.759999998</v>
          </cell>
        </row>
        <row r="32">
          <cell r="B32">
            <v>14686788</v>
          </cell>
          <cell r="C32">
            <v>957925</v>
          </cell>
          <cell r="F32">
            <v>15525521.61</v>
          </cell>
          <cell r="G32">
            <v>588612.9100000001</v>
          </cell>
          <cell r="H32">
            <v>61.44665918521807</v>
          </cell>
          <cell r="I32">
            <v>-369312.08999999985</v>
          </cell>
          <cell r="J32">
            <v>105.71080354669789</v>
          </cell>
          <cell r="K32">
            <v>838733.6099999994</v>
          </cell>
        </row>
        <row r="33">
          <cell r="B33">
            <v>26693525</v>
          </cell>
          <cell r="C33">
            <v>1827128</v>
          </cell>
          <cell r="F33">
            <v>31409123.29</v>
          </cell>
          <cell r="G33">
            <v>1313757.379999999</v>
          </cell>
          <cell r="H33">
            <v>71.90286504284313</v>
          </cell>
          <cell r="I33">
            <v>-513370.62000000104</v>
          </cell>
          <cell r="J33">
            <v>117.6657009143603</v>
          </cell>
          <cell r="K33">
            <v>4715598.289999999</v>
          </cell>
        </row>
        <row r="34">
          <cell r="B34">
            <v>23351173</v>
          </cell>
          <cell r="C34">
            <v>1338631</v>
          </cell>
          <cell r="F34">
            <v>28986138.14</v>
          </cell>
          <cell r="G34">
            <v>1075624.1700000018</v>
          </cell>
          <cell r="H34">
            <v>80.35255197287391</v>
          </cell>
          <cell r="I34">
            <v>-263006.8299999982</v>
          </cell>
          <cell r="J34">
            <v>124.13140076517783</v>
          </cell>
          <cell r="K34">
            <v>5634965.140000001</v>
          </cell>
        </row>
        <row r="35">
          <cell r="B35">
            <v>55471850</v>
          </cell>
          <cell r="C35">
            <v>6270820</v>
          </cell>
          <cell r="F35">
            <v>62539554.85</v>
          </cell>
          <cell r="G35">
            <v>1902570.940000005</v>
          </cell>
          <cell r="H35">
            <v>30.340066211436543</v>
          </cell>
          <cell r="I35">
            <v>-4368249.059999995</v>
          </cell>
          <cell r="J35">
            <v>112.74106569368068</v>
          </cell>
          <cell r="K35">
            <v>7067704.8500000015</v>
          </cell>
        </row>
        <row r="36">
          <cell r="B36">
            <v>4388340436</v>
          </cell>
          <cell r="C36">
            <v>317882822</v>
          </cell>
          <cell r="F36">
            <v>4749931320.320001</v>
          </cell>
          <cell r="G36">
            <v>185123413.21999985</v>
          </cell>
          <cell r="H36">
            <v>58.23636900392179</v>
          </cell>
          <cell r="I36">
            <v>-132759408.78000018</v>
          </cell>
          <cell r="J36">
            <v>108.2398093218491</v>
          </cell>
          <cell r="K36">
            <v>361590884.31999993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17.12.2015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17.12.2015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1005760682.42</v>
      </c>
      <c r="E10" s="32">
        <f>'[1]вспомогат'!G10</f>
        <v>35027722.65999997</v>
      </c>
      <c r="F10" s="33">
        <f>'[1]вспомогат'!H10</f>
        <v>63.12122524768081</v>
      </c>
      <c r="G10" s="34">
        <f>'[1]вспомогат'!I10</f>
        <v>-20465057.340000033</v>
      </c>
      <c r="H10" s="35">
        <f>'[1]вспомогат'!J10</f>
        <v>113.46077775336185</v>
      </c>
      <c r="I10" s="36">
        <f>'[1]вспомогат'!K10</f>
        <v>119321595.41999996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2088762860.49</v>
      </c>
      <c r="E12" s="37">
        <f>'[1]вспомогат'!G11</f>
        <v>85687766.56999993</v>
      </c>
      <c r="F12" s="38">
        <f>'[1]вспомогат'!H11</f>
        <v>55.93751244901578</v>
      </c>
      <c r="G12" s="34">
        <f>'[1]вспомогат'!I11</f>
        <v>-67497033.43000007</v>
      </c>
      <c r="H12" s="35">
        <f>'[1]вспомогат'!J11</f>
        <v>104.48712136263873</v>
      </c>
      <c r="I12" s="36">
        <f>'[1]вспомогат'!K11</f>
        <v>89700360.49000001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183519342.28</v>
      </c>
      <c r="E13" s="37">
        <f>'[1]вспомогат'!G12</f>
        <v>6763740.099999994</v>
      </c>
      <c r="F13" s="38">
        <f>'[1]вспомогат'!H12</f>
        <v>54.76371189812453</v>
      </c>
      <c r="G13" s="34">
        <f>'[1]вспомогат'!I12</f>
        <v>-5587029.900000006</v>
      </c>
      <c r="H13" s="35">
        <f>'[1]вспомогат'!J12</f>
        <v>113.46702499919006</v>
      </c>
      <c r="I13" s="36">
        <f>'[1]вспомогат'!K12</f>
        <v>21781302.28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289569451.67999995</v>
      </c>
      <c r="E14" s="37">
        <f>'[1]вспомогат'!G13</f>
        <v>10363242.829999924</v>
      </c>
      <c r="F14" s="38">
        <f>'[1]вспомогат'!H13</f>
        <v>48.52298351998968</v>
      </c>
      <c r="G14" s="34">
        <f>'[1]вспомогат'!I13</f>
        <v>-10994147.170000076</v>
      </c>
      <c r="H14" s="35">
        <f>'[1]вспомогат'!J13</f>
        <v>97.87045977690379</v>
      </c>
      <c r="I14" s="36">
        <f>'[1]вспомогат'!K13</f>
        <v>-6300673.320000052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219444187.72</v>
      </c>
      <c r="E15" s="37">
        <f>'[1]вспомогат'!G14</f>
        <v>7797255.469999999</v>
      </c>
      <c r="F15" s="38">
        <f>'[1]вспомогат'!H14</f>
        <v>45.302327906760546</v>
      </c>
      <c r="G15" s="34">
        <f>'[1]вспомогат'!I14</f>
        <v>-9414344.530000001</v>
      </c>
      <c r="H15" s="35">
        <f>'[1]вспомогат'!J14</f>
        <v>99.57509314340736</v>
      </c>
      <c r="I15" s="36">
        <f>'[1]вспомогат'!K14</f>
        <v>-936412.2800000012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31584180.86</v>
      </c>
      <c r="E16" s="37">
        <f>'[1]вспомогат'!G15</f>
        <v>1216153.8499999978</v>
      </c>
      <c r="F16" s="38">
        <f>'[1]вспомогат'!H15</f>
        <v>41.98449152372679</v>
      </c>
      <c r="G16" s="34">
        <f>'[1]вспомогат'!I15</f>
        <v>-1680520.1500000022</v>
      </c>
      <c r="H16" s="35">
        <f>'[1]вспомогат'!J15</f>
        <v>100.12420624504676</v>
      </c>
      <c r="I16" s="36">
        <f>'[1]вспомогат'!K15</f>
        <v>39180.859999999404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2812880023.0299997</v>
      </c>
      <c r="E17" s="40">
        <f>SUM(E12:E16)</f>
        <v>111828158.81999984</v>
      </c>
      <c r="F17" s="41">
        <f>E17/C17*100</f>
        <v>54.022943080619434</v>
      </c>
      <c r="G17" s="40">
        <f>SUM(G12:G16)</f>
        <v>-95173075.18000016</v>
      </c>
      <c r="H17" s="42">
        <f>D17/B17*100</f>
        <v>103.85010344204989</v>
      </c>
      <c r="I17" s="40">
        <f>SUM(I12:I16)</f>
        <v>104283758.02999996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38503223.46</v>
      </c>
      <c r="E18" s="44">
        <f>'[1]вспомогат'!G16</f>
        <v>1220701.8200000003</v>
      </c>
      <c r="F18" s="45">
        <f>'[1]вспомогат'!H16</f>
        <v>51.22359546554153</v>
      </c>
      <c r="G18" s="46">
        <f>'[1]вспомогат'!I16</f>
        <v>-1162383.1799999997</v>
      </c>
      <c r="H18" s="47">
        <f>'[1]вспомогат'!J16</f>
        <v>116.30675898052401</v>
      </c>
      <c r="I18" s="48">
        <f>'[1]вспомогат'!K16</f>
        <v>5398334.460000001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129066040.03</v>
      </c>
      <c r="E19" s="37">
        <f>'[1]вспомогат'!G17</f>
        <v>5201669.900000006</v>
      </c>
      <c r="F19" s="38">
        <f>'[1]вспомогат'!H17</f>
        <v>69.47262762365305</v>
      </c>
      <c r="G19" s="34">
        <f>'[1]вспомогат'!I17</f>
        <v>-2285696.099999994</v>
      </c>
      <c r="H19" s="35">
        <f>'[1]вспомогат'!J17</f>
        <v>117.94640018314924</v>
      </c>
      <c r="I19" s="36">
        <f>'[1]вспомогат'!K17</f>
        <v>19638334.03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12731530.53</v>
      </c>
      <c r="E20" s="37">
        <f>'[1]вспомогат'!G18</f>
        <v>527574.75</v>
      </c>
      <c r="F20" s="38">
        <f>'[1]вспомогат'!H18</f>
        <v>48.43579150313296</v>
      </c>
      <c r="G20" s="34">
        <f>'[1]вспомогат'!I18</f>
        <v>-561650.25</v>
      </c>
      <c r="H20" s="35">
        <f>'[1]вспомогат'!J18</f>
        <v>118.5686280353249</v>
      </c>
      <c r="I20" s="36">
        <f>'[1]вспомогат'!K18</f>
        <v>1993841.5299999993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28107137.82</v>
      </c>
      <c r="E21" s="37">
        <f>'[1]вспомогат'!G19</f>
        <v>1328545.0700000003</v>
      </c>
      <c r="F21" s="38">
        <f>'[1]вспомогат'!H19</f>
        <v>79.24468508985932</v>
      </c>
      <c r="G21" s="34">
        <f>'[1]вспомогат'!I19</f>
        <v>-347964.9299999997</v>
      </c>
      <c r="H21" s="35">
        <f>'[1]вспомогат'!J19</f>
        <v>115.30607905420187</v>
      </c>
      <c r="I21" s="36">
        <f>'[1]вспомогат'!K19</f>
        <v>3731026.8200000003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62968185.06</v>
      </c>
      <c r="E22" s="37">
        <f>'[1]вспомогат'!G20</f>
        <v>3792023.6099999994</v>
      </c>
      <c r="F22" s="38">
        <f>'[1]вспомогат'!H20</f>
        <v>96.75146255305414</v>
      </c>
      <c r="G22" s="34">
        <f>'[1]вспомогат'!I20</f>
        <v>-127321.3900000006</v>
      </c>
      <c r="H22" s="35">
        <f>'[1]вспомогат'!J20</f>
        <v>116.14068389855288</v>
      </c>
      <c r="I22" s="36">
        <f>'[1]вспомогат'!K20</f>
        <v>8751021.060000002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50713357.4</v>
      </c>
      <c r="E23" s="37">
        <f>'[1]вспомогат'!G21</f>
        <v>2096109.25</v>
      </c>
      <c r="F23" s="38">
        <f>'[1]вспомогат'!H21</f>
        <v>75.58122575108534</v>
      </c>
      <c r="G23" s="34">
        <f>'[1]вспомогат'!I21</f>
        <v>-677210.75</v>
      </c>
      <c r="H23" s="35">
        <f>'[1]вспомогат'!J21</f>
        <v>118.67553994848919</v>
      </c>
      <c r="I23" s="36">
        <f>'[1]вспомогат'!K21</f>
        <v>7980577.3999999985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65987376.97</v>
      </c>
      <c r="E24" s="37">
        <f>'[1]вспомогат'!G22</f>
        <v>1992038.1099999994</v>
      </c>
      <c r="F24" s="38">
        <f>'[1]вспомогат'!H22</f>
        <v>59.31150868381883</v>
      </c>
      <c r="G24" s="34">
        <f>'[1]вспомогат'!I22</f>
        <v>-1366564.8900000006</v>
      </c>
      <c r="H24" s="35">
        <f>'[1]вспомогат'!J22</f>
        <v>121.33031441925885</v>
      </c>
      <c r="I24" s="36">
        <f>'[1]вспомогат'!K22</f>
        <v>11600822.969999999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33725159.16</v>
      </c>
      <c r="E25" s="37">
        <f>'[1]вспомогат'!G23</f>
        <v>1377085.2399999946</v>
      </c>
      <c r="F25" s="38">
        <f>'[1]вспомогат'!H23</f>
        <v>60.03793185833123</v>
      </c>
      <c r="G25" s="34">
        <f>'[1]вспомогат'!I23</f>
        <v>-916606.7600000054</v>
      </c>
      <c r="H25" s="35">
        <f>'[1]вспомогат'!J23</f>
        <v>121.04805680290995</v>
      </c>
      <c r="I25" s="36">
        <f>'[1]вспомогат'!K23</f>
        <v>5864192.159999996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39299813.42</v>
      </c>
      <c r="E26" s="37">
        <f>'[1]вспомогат'!G24</f>
        <v>2117613.6000000015</v>
      </c>
      <c r="F26" s="38">
        <f>'[1]вспомогат'!H24</f>
        <v>90.60379321793725</v>
      </c>
      <c r="G26" s="34">
        <f>'[1]вспомогат'!I24</f>
        <v>-219610.3999999985</v>
      </c>
      <c r="H26" s="35">
        <f>'[1]вспомогат'!J24</f>
        <v>140.79392321944283</v>
      </c>
      <c r="I26" s="36">
        <f>'[1]вспомогат'!K24</f>
        <v>11386809.420000002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58322439.71</v>
      </c>
      <c r="E27" s="37">
        <f>'[1]вспомогат'!G25</f>
        <v>1844064.8699999973</v>
      </c>
      <c r="F27" s="38">
        <f>'[1]вспомогат'!H25</f>
        <v>108.26182883256273</v>
      </c>
      <c r="G27" s="34">
        <f>'[1]вспомогат'!I25</f>
        <v>140726.86999999732</v>
      </c>
      <c r="H27" s="35">
        <f>'[1]вспомогат'!J25</f>
        <v>128.79066606611036</v>
      </c>
      <c r="I27" s="36">
        <f>'[1]вспомогат'!K25</f>
        <v>13037760.71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34367233.63</v>
      </c>
      <c r="E28" s="37">
        <f>'[1]вспомогат'!G26</f>
        <v>1430266.8900000043</v>
      </c>
      <c r="F28" s="38">
        <f>'[1]вспомогат'!H26</f>
        <v>92.96055243361738</v>
      </c>
      <c r="G28" s="34">
        <f>'[1]вспомогат'!I26</f>
        <v>-108307.10999999568</v>
      </c>
      <c r="H28" s="35">
        <f>'[1]вспомогат'!J26</f>
        <v>119.30994222392751</v>
      </c>
      <c r="I28" s="36">
        <f>'[1]вспомогат'!K26</f>
        <v>5562229.630000003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28785440.37</v>
      </c>
      <c r="E29" s="37">
        <f>'[1]вспомогат'!G27</f>
        <v>1210632.9400000013</v>
      </c>
      <c r="F29" s="38">
        <f>'[1]вспомогат'!H27</f>
        <v>163.20602818617886</v>
      </c>
      <c r="G29" s="34">
        <f>'[1]вспомогат'!I27</f>
        <v>468850.94000000134</v>
      </c>
      <c r="H29" s="35">
        <f>'[1]вспомогат'!J27</f>
        <v>120.7117036813508</v>
      </c>
      <c r="I29" s="36">
        <f>'[1]вспомогат'!K27</f>
        <v>4939003.370000001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50543379.22</v>
      </c>
      <c r="E30" s="37">
        <f>'[1]вспомогат'!G28</f>
        <v>2786519.089999996</v>
      </c>
      <c r="F30" s="38">
        <f>'[1]вспомогат'!H28</f>
        <v>88.29020107468372</v>
      </c>
      <c r="G30" s="34">
        <f>'[1]вспомогат'!I28</f>
        <v>-369571.9100000039</v>
      </c>
      <c r="H30" s="35">
        <f>'[1]вспомогат'!J28</f>
        <v>110.66846756206374</v>
      </c>
      <c r="I30" s="36">
        <f>'[1]вспомогат'!K28</f>
        <v>4872394.219999999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82399695.19</v>
      </c>
      <c r="E31" s="37">
        <f>'[1]вспомогат'!G29</f>
        <v>3008288.3100000024</v>
      </c>
      <c r="F31" s="38">
        <f>'[1]вспомогат'!H29</f>
        <v>55.84884069995213</v>
      </c>
      <c r="G31" s="34">
        <f>'[1]вспомогат'!I29</f>
        <v>-2378194.6899999976</v>
      </c>
      <c r="H31" s="35">
        <f>'[1]вспомогат'!J29</f>
        <v>107.32463963632651</v>
      </c>
      <c r="I31" s="36">
        <f>'[1]вспомогат'!K29</f>
        <v>5623574.189999998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36289610.25</v>
      </c>
      <c r="E32" s="37">
        <f>'[1]вспомогат'!G30</f>
        <v>1623853.9299999997</v>
      </c>
      <c r="F32" s="38">
        <f>'[1]вспомогат'!H30</f>
        <v>58.01597976689339</v>
      </c>
      <c r="G32" s="34">
        <f>'[1]вспомогат'!I30</f>
        <v>-1175123.0700000003</v>
      </c>
      <c r="H32" s="35">
        <f>'[1]вспомогат'!J30</f>
        <v>113.45535657284984</v>
      </c>
      <c r="I32" s="36">
        <f>'[1]вспомогат'!K30</f>
        <v>4303804.25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41020654.76</v>
      </c>
      <c r="E33" s="37">
        <f>'[1]вспомогат'!G31</f>
        <v>1829978.960000001</v>
      </c>
      <c r="F33" s="38">
        <f>'[1]вспомогат'!H31</f>
        <v>77.84862055337823</v>
      </c>
      <c r="G33" s="34">
        <f>'[1]вспомогат'!I31</f>
        <v>-520710.0399999991</v>
      </c>
      <c r="H33" s="35">
        <f>'[1]вспомогат'!J31</f>
        <v>114.02274714716971</v>
      </c>
      <c r="I33" s="36">
        <f>'[1]вспомогат'!K31</f>
        <v>5044802.759999998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15525521.61</v>
      </c>
      <c r="E34" s="37">
        <f>'[1]вспомогат'!G32</f>
        <v>588612.9100000001</v>
      </c>
      <c r="F34" s="38">
        <f>'[1]вспомогат'!H32</f>
        <v>61.44665918521807</v>
      </c>
      <c r="G34" s="34">
        <f>'[1]вспомогат'!I32</f>
        <v>-369312.08999999985</v>
      </c>
      <c r="H34" s="35">
        <f>'[1]вспомогат'!J32</f>
        <v>105.71080354669789</v>
      </c>
      <c r="I34" s="36">
        <f>'[1]вспомогат'!K32</f>
        <v>838733.6099999994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31409123.29</v>
      </c>
      <c r="E35" s="37">
        <f>'[1]вспомогат'!G33</f>
        <v>1313757.379999999</v>
      </c>
      <c r="F35" s="38">
        <f>'[1]вспомогат'!H33</f>
        <v>71.90286504284313</v>
      </c>
      <c r="G35" s="34">
        <f>'[1]вспомогат'!I33</f>
        <v>-513370.62000000104</v>
      </c>
      <c r="H35" s="35">
        <f>'[1]вспомогат'!J33</f>
        <v>117.6657009143603</v>
      </c>
      <c r="I35" s="36">
        <f>'[1]вспомогат'!K33</f>
        <v>4715598.289999999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28986138.14</v>
      </c>
      <c r="E36" s="37">
        <f>'[1]вспомогат'!G34</f>
        <v>1075624.1700000018</v>
      </c>
      <c r="F36" s="38">
        <f>'[1]вспомогат'!H34</f>
        <v>80.35255197287391</v>
      </c>
      <c r="G36" s="34">
        <f>'[1]вспомогат'!I34</f>
        <v>-263006.8299999982</v>
      </c>
      <c r="H36" s="35">
        <f>'[1]вспомогат'!J34</f>
        <v>124.13140076517783</v>
      </c>
      <c r="I36" s="36">
        <f>'[1]вспомогат'!K34</f>
        <v>5634965.140000001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62539554.85</v>
      </c>
      <c r="E37" s="37">
        <f>'[1]вспомогат'!G35</f>
        <v>1902570.940000005</v>
      </c>
      <c r="F37" s="38">
        <f>'[1]вспомогат'!H35</f>
        <v>30.340066211436543</v>
      </c>
      <c r="G37" s="34">
        <f>'[1]вспомогат'!I35</f>
        <v>-4368249.059999995</v>
      </c>
      <c r="H37" s="35">
        <f>'[1]вспомогат'!J35</f>
        <v>112.74106569368068</v>
      </c>
      <c r="I37" s="36">
        <f>'[1]вспомогат'!K35</f>
        <v>7067704.8500000015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931290614.87</v>
      </c>
      <c r="E38" s="40">
        <f>SUM(E18:E37)</f>
        <v>38267531.74</v>
      </c>
      <c r="F38" s="41">
        <f>E38/C38*100</f>
        <v>69.08892449897098</v>
      </c>
      <c r="G38" s="40">
        <f>SUM(G18:G37)</f>
        <v>-17121276.25999999</v>
      </c>
      <c r="H38" s="42">
        <f>D38/B38*100</f>
        <v>117.39375350706815</v>
      </c>
      <c r="I38" s="40">
        <f>SUM(I18:I37)</f>
        <v>137985530.87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4749931320.320001</v>
      </c>
      <c r="E39" s="51">
        <f>'[1]вспомогат'!G36</f>
        <v>185123413.21999985</v>
      </c>
      <c r="F39" s="52">
        <f>'[1]вспомогат'!H36</f>
        <v>58.23636900392179</v>
      </c>
      <c r="G39" s="51">
        <f>'[1]вспомогат'!I36</f>
        <v>-132759408.78000018</v>
      </c>
      <c r="H39" s="52">
        <f>'[1]вспомогат'!J36</f>
        <v>108.2398093218491</v>
      </c>
      <c r="I39" s="51">
        <f>'[1]вспомогат'!K36</f>
        <v>361590884.31999993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01.01.2015 - 17.12.2015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2015-12-18T05:54:28Z</dcterms:created>
  <dcterms:modified xsi:type="dcterms:W3CDTF">2015-12-18T05:55:12Z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