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<sst xmlns="http://schemas.openxmlformats.org/spreadsheetml/2006/main" count="44" uniqueCount="42">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</sst>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16.12.2015</v>
          </cell>
        </row>
        <row r="6">
          <cell r="F6" t="str">
            <v>Фактично надійшло на 16.12.2015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1003886090.43</v>
          </cell>
          <cell r="G10">
            <v>33153130.669999957</v>
          </cell>
          <cell r="H10">
            <v>59.74314256737535</v>
          </cell>
          <cell r="I10">
            <v>-22339649.330000043</v>
          </cell>
          <cell r="J10">
            <v>113.24930332522666</v>
          </cell>
          <cell r="K10">
            <v>117447003.42999995</v>
          </cell>
        </row>
        <row r="11">
          <cell r="B11">
            <v>1999062500</v>
          </cell>
          <cell r="C11">
            <v>153184800</v>
          </cell>
          <cell r="F11">
            <v>2084529312.9</v>
          </cell>
          <cell r="G11">
            <v>81454218.98000002</v>
          </cell>
          <cell r="H11">
            <v>53.17382598012337</v>
          </cell>
          <cell r="I11">
            <v>-71730581.01999998</v>
          </cell>
          <cell r="J11">
            <v>104.27534471283415</v>
          </cell>
          <cell r="K11">
            <v>85466812.9000001</v>
          </cell>
        </row>
        <row r="12">
          <cell r="B12">
            <v>161738040</v>
          </cell>
          <cell r="C12">
            <v>12350770</v>
          </cell>
          <cell r="F12">
            <v>182893595.15</v>
          </cell>
          <cell r="G12">
            <v>6137992.969999999</v>
          </cell>
          <cell r="H12">
            <v>49.69724940226398</v>
          </cell>
          <cell r="I12">
            <v>-6212777.030000001</v>
          </cell>
          <cell r="J12">
            <v>113.08013572440967</v>
          </cell>
          <cell r="K12">
            <v>21155555.150000006</v>
          </cell>
        </row>
        <row r="13">
          <cell r="B13">
            <v>295870125</v>
          </cell>
          <cell r="C13">
            <v>21357390</v>
          </cell>
          <cell r="F13">
            <v>289476233.91</v>
          </cell>
          <cell r="G13">
            <v>10270025.060000002</v>
          </cell>
          <cell r="H13">
            <v>48.08651740685544</v>
          </cell>
          <cell r="I13">
            <v>-11087364.939999998</v>
          </cell>
          <cell r="J13">
            <v>97.83895346311157</v>
          </cell>
          <cell r="K13">
            <v>-6393891.089999974</v>
          </cell>
        </row>
        <row r="14">
          <cell r="B14">
            <v>220380600</v>
          </cell>
          <cell r="C14">
            <v>17211600</v>
          </cell>
          <cell r="F14">
            <v>218498435.98</v>
          </cell>
          <cell r="G14">
            <v>6851503.729999989</v>
          </cell>
          <cell r="H14">
            <v>39.807477108461676</v>
          </cell>
          <cell r="I14">
            <v>-10360096.27000001</v>
          </cell>
          <cell r="J14">
            <v>99.145948409252</v>
          </cell>
          <cell r="K14">
            <v>-1882164.0200000107</v>
          </cell>
        </row>
        <row r="15">
          <cell r="B15">
            <v>31545000</v>
          </cell>
          <cell r="C15">
            <v>2896674</v>
          </cell>
          <cell r="F15">
            <v>31468227.93</v>
          </cell>
          <cell r="G15">
            <v>1100200.919999998</v>
          </cell>
          <cell r="H15">
            <v>37.981523637109255</v>
          </cell>
          <cell r="I15">
            <v>-1796473.080000002</v>
          </cell>
          <cell r="J15">
            <v>99.75662681883024</v>
          </cell>
          <cell r="K15">
            <v>-76772.0700000003</v>
          </cell>
        </row>
        <row r="16">
          <cell r="B16">
            <v>33104889</v>
          </cell>
          <cell r="C16">
            <v>2383085</v>
          </cell>
          <cell r="F16">
            <v>38420616.42</v>
          </cell>
          <cell r="G16">
            <v>1138094.7800000012</v>
          </cell>
          <cell r="H16">
            <v>47.757204631811334</v>
          </cell>
          <cell r="I16">
            <v>-1244990.2199999988</v>
          </cell>
          <cell r="J16">
            <v>116.05722774059144</v>
          </cell>
          <cell r="K16">
            <v>5315727.420000002</v>
          </cell>
        </row>
        <row r="17">
          <cell r="B17">
            <v>109427706</v>
          </cell>
          <cell r="C17">
            <v>7487366</v>
          </cell>
          <cell r="F17">
            <v>128847449.9</v>
          </cell>
          <cell r="G17">
            <v>4983079.770000011</v>
          </cell>
          <cell r="H17">
            <v>66.55317464112227</v>
          </cell>
          <cell r="I17">
            <v>-2504286.2299999893</v>
          </cell>
          <cell r="J17">
            <v>117.74664260987066</v>
          </cell>
          <cell r="K17">
            <v>19419743.900000006</v>
          </cell>
        </row>
        <row r="18">
          <cell r="B18">
            <v>10737689</v>
          </cell>
          <cell r="C18">
            <v>1089225</v>
          </cell>
          <cell r="F18">
            <v>12717701.95</v>
          </cell>
          <cell r="G18">
            <v>513746.1699999999</v>
          </cell>
          <cell r="H18">
            <v>47.16621175606509</v>
          </cell>
          <cell r="I18">
            <v>-575478.8300000001</v>
          </cell>
          <cell r="J18">
            <v>118.43984259555292</v>
          </cell>
          <cell r="K18">
            <v>1980012.9499999993</v>
          </cell>
        </row>
        <row r="19">
          <cell r="B19">
            <v>24376111</v>
          </cell>
          <cell r="C19">
            <v>1676510</v>
          </cell>
          <cell r="F19">
            <v>27935410.26</v>
          </cell>
          <cell r="G19">
            <v>1156817.5100000016</v>
          </cell>
          <cell r="H19">
            <v>69.0015275781237</v>
          </cell>
          <cell r="I19">
            <v>-519692.48999999836</v>
          </cell>
          <cell r="J19">
            <v>114.60158784147316</v>
          </cell>
          <cell r="K19">
            <v>3559299.2600000016</v>
          </cell>
        </row>
        <row r="20">
          <cell r="B20">
            <v>54217164</v>
          </cell>
          <cell r="C20">
            <v>3919345</v>
          </cell>
          <cell r="F20">
            <v>62551673.08</v>
          </cell>
          <cell r="G20">
            <v>3375511.629999995</v>
          </cell>
          <cell r="H20">
            <v>86.12438124227378</v>
          </cell>
          <cell r="I20">
            <v>-543833.3700000048</v>
          </cell>
          <cell r="J20">
            <v>115.3724548926978</v>
          </cell>
          <cell r="K20">
            <v>8334509.079999998</v>
          </cell>
        </row>
        <row r="21">
          <cell r="B21">
            <v>42732780</v>
          </cell>
          <cell r="C21">
            <v>2773320</v>
          </cell>
          <cell r="F21">
            <v>50223079.17</v>
          </cell>
          <cell r="G21">
            <v>1605831.0200000033</v>
          </cell>
          <cell r="H21">
            <v>57.902839196342406</v>
          </cell>
          <cell r="I21">
            <v>-1167488.9799999967</v>
          </cell>
          <cell r="J21">
            <v>117.5282281424237</v>
          </cell>
          <cell r="K21">
            <v>7490299.170000002</v>
          </cell>
        </row>
        <row r="22">
          <cell r="B22">
            <v>54386554</v>
          </cell>
          <cell r="C22">
            <v>3358603</v>
          </cell>
          <cell r="F22">
            <v>65791369.09</v>
          </cell>
          <cell r="G22">
            <v>1796030.2300000042</v>
          </cell>
          <cell r="H22">
            <v>53.47551437308917</v>
          </cell>
          <cell r="I22">
            <v>-1562572.7699999958</v>
          </cell>
          <cell r="J22">
            <v>120.9699167371406</v>
          </cell>
          <cell r="K22">
            <v>11404815.090000004</v>
          </cell>
        </row>
        <row r="23">
          <cell r="B23">
            <v>27860967</v>
          </cell>
          <cell r="C23">
            <v>2293692</v>
          </cell>
          <cell r="F23">
            <v>33618922.59</v>
          </cell>
          <cell r="G23">
            <v>1270848.6700000018</v>
          </cell>
          <cell r="H23">
            <v>55.40624765661657</v>
          </cell>
          <cell r="I23">
            <v>-1022843.3299999982</v>
          </cell>
          <cell r="J23">
            <v>120.66674710177865</v>
          </cell>
          <cell r="K23">
            <v>5757955.590000004</v>
          </cell>
        </row>
        <row r="24">
          <cell r="B24">
            <v>27913004</v>
          </cell>
          <cell r="C24">
            <v>2337224</v>
          </cell>
          <cell r="F24">
            <v>39194347.31</v>
          </cell>
          <cell r="G24">
            <v>2012147.490000002</v>
          </cell>
          <cell r="H24">
            <v>86.09134126639132</v>
          </cell>
          <cell r="I24">
            <v>-325076.5099999979</v>
          </cell>
          <cell r="J24">
            <v>140.4160845962692</v>
          </cell>
          <cell r="K24">
            <v>11281343.310000002</v>
          </cell>
        </row>
        <row r="25">
          <cell r="B25">
            <v>45284679</v>
          </cell>
          <cell r="C25">
            <v>1703338</v>
          </cell>
          <cell r="F25">
            <v>58143580.31</v>
          </cell>
          <cell r="G25">
            <v>1665205.4699999988</v>
          </cell>
          <cell r="H25">
            <v>97.76130574201942</v>
          </cell>
          <cell r="I25">
            <v>-38132.53000000119</v>
          </cell>
          <cell r="J25">
            <v>128.3956993710831</v>
          </cell>
          <cell r="K25">
            <v>12858901.310000002</v>
          </cell>
        </row>
        <row r="26">
          <cell r="B26">
            <v>28805004</v>
          </cell>
          <cell r="C26">
            <v>1538574</v>
          </cell>
          <cell r="F26">
            <v>34267468.82</v>
          </cell>
          <cell r="G26">
            <v>1330502.080000002</v>
          </cell>
          <cell r="H26">
            <v>86.4763137814627</v>
          </cell>
          <cell r="I26">
            <v>-208071.91999999806</v>
          </cell>
          <cell r="J26">
            <v>118.96359681116517</v>
          </cell>
          <cell r="K26">
            <v>5462464.82</v>
          </cell>
        </row>
        <row r="27">
          <cell r="B27">
            <v>23846437</v>
          </cell>
          <cell r="C27">
            <v>741782</v>
          </cell>
          <cell r="F27">
            <v>28713567.1</v>
          </cell>
          <cell r="G27">
            <v>1138759.6700000018</v>
          </cell>
          <cell r="H27">
            <v>153.516756944763</v>
          </cell>
          <cell r="I27">
            <v>396977.6700000018</v>
          </cell>
          <cell r="J27">
            <v>120.4103032247543</v>
          </cell>
          <cell r="K27">
            <v>4867130.1000000015</v>
          </cell>
        </row>
        <row r="28">
          <cell r="B28">
            <v>45670985</v>
          </cell>
          <cell r="C28">
            <v>3156091</v>
          </cell>
          <cell r="F28">
            <v>50345201.37</v>
          </cell>
          <cell r="G28">
            <v>2588341.2399999946</v>
          </cell>
          <cell r="H28">
            <v>82.01098257306252</v>
          </cell>
          <cell r="I28">
            <v>-567749.7600000054</v>
          </cell>
          <cell r="J28">
            <v>110.23454250001394</v>
          </cell>
          <cell r="K28">
            <v>4674216.369999997</v>
          </cell>
        </row>
        <row r="29">
          <cell r="B29">
            <v>76776121</v>
          </cell>
          <cell r="C29">
            <v>5386483</v>
          </cell>
          <cell r="F29">
            <v>82221562.63</v>
          </cell>
          <cell r="G29">
            <v>2830155.75</v>
          </cell>
          <cell r="H29">
            <v>52.54181160508629</v>
          </cell>
          <cell r="I29">
            <v>-2556327.25</v>
          </cell>
          <cell r="J29">
            <v>107.09262405950413</v>
          </cell>
          <cell r="K29">
            <v>5445441.629999995</v>
          </cell>
        </row>
        <row r="30">
          <cell r="B30">
            <v>31985806</v>
          </cell>
          <cell r="C30">
            <v>2798977</v>
          </cell>
          <cell r="F30">
            <v>36138899.06</v>
          </cell>
          <cell r="G30">
            <v>1473142.740000002</v>
          </cell>
          <cell r="H30">
            <v>52.63146999778855</v>
          </cell>
          <cell r="I30">
            <v>-1325834.259999998</v>
          </cell>
          <cell r="J30">
            <v>112.98417510567032</v>
          </cell>
          <cell r="K30">
            <v>4153093.0600000024</v>
          </cell>
        </row>
        <row r="31">
          <cell r="B31">
            <v>35975852</v>
          </cell>
          <cell r="C31">
            <v>2350689</v>
          </cell>
          <cell r="F31">
            <v>40716096.11</v>
          </cell>
          <cell r="G31">
            <v>1525420.3100000024</v>
          </cell>
          <cell r="H31">
            <v>64.89247663131968</v>
          </cell>
          <cell r="I31">
            <v>-825268.6899999976</v>
          </cell>
          <cell r="J31">
            <v>113.17618304077968</v>
          </cell>
          <cell r="K31">
            <v>4740244.109999999</v>
          </cell>
        </row>
        <row r="32">
          <cell r="B32">
            <v>14686788</v>
          </cell>
          <cell r="C32">
            <v>957925</v>
          </cell>
          <cell r="F32">
            <v>15503267.15</v>
          </cell>
          <cell r="G32">
            <v>566358.4500000011</v>
          </cell>
          <cell r="H32">
            <v>59.12346478064578</v>
          </cell>
          <cell r="I32">
            <v>-391566.5499999989</v>
          </cell>
          <cell r="J32">
            <v>105.55927647352166</v>
          </cell>
          <cell r="K32">
            <v>816479.1500000004</v>
          </cell>
        </row>
        <row r="33">
          <cell r="B33">
            <v>26693525</v>
          </cell>
          <cell r="C33">
            <v>1827128</v>
          </cell>
          <cell r="F33">
            <v>31354934.8</v>
          </cell>
          <cell r="G33">
            <v>1259568.8900000006</v>
          </cell>
          <cell r="H33">
            <v>68.93709088799474</v>
          </cell>
          <cell r="I33">
            <v>-567559.1099999994</v>
          </cell>
          <cell r="J33">
            <v>117.46269853831595</v>
          </cell>
          <cell r="K33">
            <v>4661409.800000001</v>
          </cell>
        </row>
        <row r="34">
          <cell r="B34">
            <v>23351173</v>
          </cell>
          <cell r="C34">
            <v>1338631</v>
          </cell>
          <cell r="F34">
            <v>28940964.23</v>
          </cell>
          <cell r="G34">
            <v>1030450.2600000016</v>
          </cell>
          <cell r="H34">
            <v>76.97791699131439</v>
          </cell>
          <cell r="I34">
            <v>-308180.73999999836</v>
          </cell>
          <cell r="J34">
            <v>123.93794620081826</v>
          </cell>
          <cell r="K34">
            <v>5589791.23</v>
          </cell>
        </row>
        <row r="35">
          <cell r="B35">
            <v>55471850</v>
          </cell>
          <cell r="C35">
            <v>6270820</v>
          </cell>
          <cell r="F35">
            <v>62233858.87</v>
          </cell>
          <cell r="G35">
            <v>1596874.960000001</v>
          </cell>
          <cell r="H35">
            <v>25.465169786407532</v>
          </cell>
          <cell r="I35">
            <v>-4673945.039999999</v>
          </cell>
          <cell r="J35">
            <v>112.18998261280271</v>
          </cell>
          <cell r="K35">
            <v>6762008.869999997</v>
          </cell>
        </row>
        <row r="36">
          <cell r="B36">
            <v>4388340436</v>
          </cell>
          <cell r="C36">
            <v>317882822</v>
          </cell>
          <cell r="F36">
            <v>4738631866.5199995</v>
          </cell>
          <cell r="G36">
            <v>173823959.42</v>
          </cell>
          <cell r="H36">
            <v>54.681771832263394</v>
          </cell>
          <cell r="I36">
            <v>-144058862.58</v>
          </cell>
          <cell r="J36">
            <v>107.98232123575382</v>
          </cell>
          <cell r="K36">
            <v>350291430.52000016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16.12.2015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16.12.2015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1003886090.43</v>
      </c>
      <c r="E10" s="32">
        <f>'[1]вспомогат'!G10</f>
        <v>33153130.669999957</v>
      </c>
      <c r="F10" s="33">
        <f>'[1]вспомогат'!H10</f>
        <v>59.74314256737535</v>
      </c>
      <c r="G10" s="34">
        <f>'[1]вспомогат'!I10</f>
        <v>-22339649.330000043</v>
      </c>
      <c r="H10" s="35">
        <f>'[1]вспомогат'!J10</f>
        <v>113.24930332522666</v>
      </c>
      <c r="I10" s="36">
        <f>'[1]вспомогат'!K10</f>
        <v>117447003.42999995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2084529312.9</v>
      </c>
      <c r="E12" s="37">
        <f>'[1]вспомогат'!G11</f>
        <v>81454218.98000002</v>
      </c>
      <c r="F12" s="38">
        <f>'[1]вспомогат'!H11</f>
        <v>53.17382598012337</v>
      </c>
      <c r="G12" s="34">
        <f>'[1]вспомогат'!I11</f>
        <v>-71730581.01999998</v>
      </c>
      <c r="H12" s="35">
        <f>'[1]вспомогат'!J11</f>
        <v>104.27534471283415</v>
      </c>
      <c r="I12" s="36">
        <f>'[1]вспомогат'!K11</f>
        <v>85466812.9000001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182893595.15</v>
      </c>
      <c r="E13" s="37">
        <f>'[1]вспомогат'!G12</f>
        <v>6137992.969999999</v>
      </c>
      <c r="F13" s="38">
        <f>'[1]вспомогат'!H12</f>
        <v>49.69724940226398</v>
      </c>
      <c r="G13" s="34">
        <f>'[1]вспомогат'!I12</f>
        <v>-6212777.030000001</v>
      </c>
      <c r="H13" s="35">
        <f>'[1]вспомогат'!J12</f>
        <v>113.08013572440967</v>
      </c>
      <c r="I13" s="36">
        <f>'[1]вспомогат'!K12</f>
        <v>21155555.150000006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289476233.91</v>
      </c>
      <c r="E14" s="37">
        <f>'[1]вспомогат'!G13</f>
        <v>10270025.060000002</v>
      </c>
      <c r="F14" s="38">
        <f>'[1]вспомогат'!H13</f>
        <v>48.08651740685544</v>
      </c>
      <c r="G14" s="34">
        <f>'[1]вспомогат'!I13</f>
        <v>-11087364.939999998</v>
      </c>
      <c r="H14" s="35">
        <f>'[1]вспомогат'!J13</f>
        <v>97.83895346311157</v>
      </c>
      <c r="I14" s="36">
        <f>'[1]вспомогат'!K13</f>
        <v>-6393891.089999974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218498435.98</v>
      </c>
      <c r="E15" s="37">
        <f>'[1]вспомогат'!G14</f>
        <v>6851503.729999989</v>
      </c>
      <c r="F15" s="38">
        <f>'[1]вспомогат'!H14</f>
        <v>39.807477108461676</v>
      </c>
      <c r="G15" s="34">
        <f>'[1]вспомогат'!I14</f>
        <v>-10360096.27000001</v>
      </c>
      <c r="H15" s="35">
        <f>'[1]вспомогат'!J14</f>
        <v>99.145948409252</v>
      </c>
      <c r="I15" s="36">
        <f>'[1]вспомогат'!K14</f>
        <v>-1882164.0200000107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31468227.93</v>
      </c>
      <c r="E16" s="37">
        <f>'[1]вспомогат'!G15</f>
        <v>1100200.919999998</v>
      </c>
      <c r="F16" s="38">
        <f>'[1]вспомогат'!H15</f>
        <v>37.981523637109255</v>
      </c>
      <c r="G16" s="34">
        <f>'[1]вспомогат'!I15</f>
        <v>-1796473.080000002</v>
      </c>
      <c r="H16" s="35">
        <f>'[1]вспомогат'!J15</f>
        <v>99.75662681883024</v>
      </c>
      <c r="I16" s="36">
        <f>'[1]вспомогат'!K15</f>
        <v>-76772.0700000003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2806865805.87</v>
      </c>
      <c r="E17" s="40">
        <f>SUM(E12:E16)</f>
        <v>105813941.66000001</v>
      </c>
      <c r="F17" s="41">
        <f>E17/C17*100</f>
        <v>51.11754148286865</v>
      </c>
      <c r="G17" s="40">
        <f>SUM(G12:G16)</f>
        <v>-101187292.33999999</v>
      </c>
      <c r="H17" s="42">
        <f>D17/B17*100</f>
        <v>103.62806159558815</v>
      </c>
      <c r="I17" s="40">
        <f>SUM(I12:I16)</f>
        <v>98269540.87000012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38420616.42</v>
      </c>
      <c r="E18" s="44">
        <f>'[1]вспомогат'!G16</f>
        <v>1138094.7800000012</v>
      </c>
      <c r="F18" s="45">
        <f>'[1]вспомогат'!H16</f>
        <v>47.757204631811334</v>
      </c>
      <c r="G18" s="46">
        <f>'[1]вспомогат'!I16</f>
        <v>-1244990.2199999988</v>
      </c>
      <c r="H18" s="47">
        <f>'[1]вспомогат'!J16</f>
        <v>116.05722774059144</v>
      </c>
      <c r="I18" s="48">
        <f>'[1]вспомогат'!K16</f>
        <v>5315727.420000002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128847449.9</v>
      </c>
      <c r="E19" s="37">
        <f>'[1]вспомогат'!G17</f>
        <v>4983079.770000011</v>
      </c>
      <c r="F19" s="38">
        <f>'[1]вспомогат'!H17</f>
        <v>66.55317464112227</v>
      </c>
      <c r="G19" s="34">
        <f>'[1]вспомогат'!I17</f>
        <v>-2504286.2299999893</v>
      </c>
      <c r="H19" s="35">
        <f>'[1]вспомогат'!J17</f>
        <v>117.74664260987066</v>
      </c>
      <c r="I19" s="36">
        <f>'[1]вспомогат'!K17</f>
        <v>19419743.900000006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12717701.95</v>
      </c>
      <c r="E20" s="37">
        <f>'[1]вспомогат'!G18</f>
        <v>513746.1699999999</v>
      </c>
      <c r="F20" s="38">
        <f>'[1]вспомогат'!H18</f>
        <v>47.16621175606509</v>
      </c>
      <c r="G20" s="34">
        <f>'[1]вспомогат'!I18</f>
        <v>-575478.8300000001</v>
      </c>
      <c r="H20" s="35">
        <f>'[1]вспомогат'!J18</f>
        <v>118.43984259555292</v>
      </c>
      <c r="I20" s="36">
        <f>'[1]вспомогат'!K18</f>
        <v>1980012.9499999993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27935410.26</v>
      </c>
      <c r="E21" s="37">
        <f>'[1]вспомогат'!G19</f>
        <v>1156817.5100000016</v>
      </c>
      <c r="F21" s="38">
        <f>'[1]вспомогат'!H19</f>
        <v>69.0015275781237</v>
      </c>
      <c r="G21" s="34">
        <f>'[1]вспомогат'!I19</f>
        <v>-519692.48999999836</v>
      </c>
      <c r="H21" s="35">
        <f>'[1]вспомогат'!J19</f>
        <v>114.60158784147316</v>
      </c>
      <c r="I21" s="36">
        <f>'[1]вспомогат'!K19</f>
        <v>3559299.2600000016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62551673.08</v>
      </c>
      <c r="E22" s="37">
        <f>'[1]вспомогат'!G20</f>
        <v>3375511.629999995</v>
      </c>
      <c r="F22" s="38">
        <f>'[1]вспомогат'!H20</f>
        <v>86.12438124227378</v>
      </c>
      <c r="G22" s="34">
        <f>'[1]вспомогат'!I20</f>
        <v>-543833.3700000048</v>
      </c>
      <c r="H22" s="35">
        <f>'[1]вспомогат'!J20</f>
        <v>115.3724548926978</v>
      </c>
      <c r="I22" s="36">
        <f>'[1]вспомогат'!K20</f>
        <v>8334509.079999998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50223079.17</v>
      </c>
      <c r="E23" s="37">
        <f>'[1]вспомогат'!G21</f>
        <v>1605831.0200000033</v>
      </c>
      <c r="F23" s="38">
        <f>'[1]вспомогат'!H21</f>
        <v>57.902839196342406</v>
      </c>
      <c r="G23" s="34">
        <f>'[1]вспомогат'!I21</f>
        <v>-1167488.9799999967</v>
      </c>
      <c r="H23" s="35">
        <f>'[1]вспомогат'!J21</f>
        <v>117.5282281424237</v>
      </c>
      <c r="I23" s="36">
        <f>'[1]вспомогат'!K21</f>
        <v>7490299.170000002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65791369.09</v>
      </c>
      <c r="E24" s="37">
        <f>'[1]вспомогат'!G22</f>
        <v>1796030.2300000042</v>
      </c>
      <c r="F24" s="38">
        <f>'[1]вспомогат'!H22</f>
        <v>53.47551437308917</v>
      </c>
      <c r="G24" s="34">
        <f>'[1]вспомогат'!I22</f>
        <v>-1562572.7699999958</v>
      </c>
      <c r="H24" s="35">
        <f>'[1]вспомогат'!J22</f>
        <v>120.9699167371406</v>
      </c>
      <c r="I24" s="36">
        <f>'[1]вспомогат'!K22</f>
        <v>11404815.090000004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33618922.59</v>
      </c>
      <c r="E25" s="37">
        <f>'[1]вспомогат'!G23</f>
        <v>1270848.6700000018</v>
      </c>
      <c r="F25" s="38">
        <f>'[1]вспомогат'!H23</f>
        <v>55.40624765661657</v>
      </c>
      <c r="G25" s="34">
        <f>'[1]вспомогат'!I23</f>
        <v>-1022843.3299999982</v>
      </c>
      <c r="H25" s="35">
        <f>'[1]вспомогат'!J23</f>
        <v>120.66674710177865</v>
      </c>
      <c r="I25" s="36">
        <f>'[1]вспомогат'!K23</f>
        <v>5757955.590000004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39194347.31</v>
      </c>
      <c r="E26" s="37">
        <f>'[1]вспомогат'!G24</f>
        <v>2012147.490000002</v>
      </c>
      <c r="F26" s="38">
        <f>'[1]вспомогат'!H24</f>
        <v>86.09134126639132</v>
      </c>
      <c r="G26" s="34">
        <f>'[1]вспомогат'!I24</f>
        <v>-325076.5099999979</v>
      </c>
      <c r="H26" s="35">
        <f>'[1]вспомогат'!J24</f>
        <v>140.4160845962692</v>
      </c>
      <c r="I26" s="36">
        <f>'[1]вспомогат'!K24</f>
        <v>11281343.310000002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58143580.31</v>
      </c>
      <c r="E27" s="37">
        <f>'[1]вспомогат'!G25</f>
        <v>1665205.4699999988</v>
      </c>
      <c r="F27" s="38">
        <f>'[1]вспомогат'!H25</f>
        <v>97.76130574201942</v>
      </c>
      <c r="G27" s="34">
        <f>'[1]вспомогат'!I25</f>
        <v>-38132.53000000119</v>
      </c>
      <c r="H27" s="35">
        <f>'[1]вспомогат'!J25</f>
        <v>128.3956993710831</v>
      </c>
      <c r="I27" s="36">
        <f>'[1]вспомогат'!K25</f>
        <v>12858901.310000002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34267468.82</v>
      </c>
      <c r="E28" s="37">
        <f>'[1]вспомогат'!G26</f>
        <v>1330502.080000002</v>
      </c>
      <c r="F28" s="38">
        <f>'[1]вспомогат'!H26</f>
        <v>86.4763137814627</v>
      </c>
      <c r="G28" s="34">
        <f>'[1]вспомогат'!I26</f>
        <v>-208071.91999999806</v>
      </c>
      <c r="H28" s="35">
        <f>'[1]вспомогат'!J26</f>
        <v>118.96359681116517</v>
      </c>
      <c r="I28" s="36">
        <f>'[1]вспомогат'!K26</f>
        <v>5462464.82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28713567.1</v>
      </c>
      <c r="E29" s="37">
        <f>'[1]вспомогат'!G27</f>
        <v>1138759.6700000018</v>
      </c>
      <c r="F29" s="38">
        <f>'[1]вспомогат'!H27</f>
        <v>153.516756944763</v>
      </c>
      <c r="G29" s="34">
        <f>'[1]вспомогат'!I27</f>
        <v>396977.6700000018</v>
      </c>
      <c r="H29" s="35">
        <f>'[1]вспомогат'!J27</f>
        <v>120.4103032247543</v>
      </c>
      <c r="I29" s="36">
        <f>'[1]вспомогат'!K27</f>
        <v>4867130.1000000015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50345201.37</v>
      </c>
      <c r="E30" s="37">
        <f>'[1]вспомогат'!G28</f>
        <v>2588341.2399999946</v>
      </c>
      <c r="F30" s="38">
        <f>'[1]вспомогат'!H28</f>
        <v>82.01098257306252</v>
      </c>
      <c r="G30" s="34">
        <f>'[1]вспомогат'!I28</f>
        <v>-567749.7600000054</v>
      </c>
      <c r="H30" s="35">
        <f>'[1]вспомогат'!J28</f>
        <v>110.23454250001394</v>
      </c>
      <c r="I30" s="36">
        <f>'[1]вспомогат'!K28</f>
        <v>4674216.369999997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82221562.63</v>
      </c>
      <c r="E31" s="37">
        <f>'[1]вспомогат'!G29</f>
        <v>2830155.75</v>
      </c>
      <c r="F31" s="38">
        <f>'[1]вспомогат'!H29</f>
        <v>52.54181160508629</v>
      </c>
      <c r="G31" s="34">
        <f>'[1]вспомогат'!I29</f>
        <v>-2556327.25</v>
      </c>
      <c r="H31" s="35">
        <f>'[1]вспомогат'!J29</f>
        <v>107.09262405950413</v>
      </c>
      <c r="I31" s="36">
        <f>'[1]вспомогат'!K29</f>
        <v>5445441.629999995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36138899.06</v>
      </c>
      <c r="E32" s="37">
        <f>'[1]вспомогат'!G30</f>
        <v>1473142.740000002</v>
      </c>
      <c r="F32" s="38">
        <f>'[1]вспомогат'!H30</f>
        <v>52.63146999778855</v>
      </c>
      <c r="G32" s="34">
        <f>'[1]вспомогат'!I30</f>
        <v>-1325834.259999998</v>
      </c>
      <c r="H32" s="35">
        <f>'[1]вспомогат'!J30</f>
        <v>112.98417510567032</v>
      </c>
      <c r="I32" s="36">
        <f>'[1]вспомогат'!K30</f>
        <v>4153093.0600000024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40716096.11</v>
      </c>
      <c r="E33" s="37">
        <f>'[1]вспомогат'!G31</f>
        <v>1525420.3100000024</v>
      </c>
      <c r="F33" s="38">
        <f>'[1]вспомогат'!H31</f>
        <v>64.89247663131968</v>
      </c>
      <c r="G33" s="34">
        <f>'[1]вспомогат'!I31</f>
        <v>-825268.6899999976</v>
      </c>
      <c r="H33" s="35">
        <f>'[1]вспомогат'!J31</f>
        <v>113.17618304077968</v>
      </c>
      <c r="I33" s="36">
        <f>'[1]вспомогат'!K31</f>
        <v>4740244.109999999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15503267.15</v>
      </c>
      <c r="E34" s="37">
        <f>'[1]вспомогат'!G32</f>
        <v>566358.4500000011</v>
      </c>
      <c r="F34" s="38">
        <f>'[1]вспомогат'!H32</f>
        <v>59.12346478064578</v>
      </c>
      <c r="G34" s="34">
        <f>'[1]вспомогат'!I32</f>
        <v>-391566.5499999989</v>
      </c>
      <c r="H34" s="35">
        <f>'[1]вспомогат'!J32</f>
        <v>105.55927647352166</v>
      </c>
      <c r="I34" s="36">
        <f>'[1]вспомогат'!K32</f>
        <v>816479.1500000004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31354934.8</v>
      </c>
      <c r="E35" s="37">
        <f>'[1]вспомогат'!G33</f>
        <v>1259568.8900000006</v>
      </c>
      <c r="F35" s="38">
        <f>'[1]вспомогат'!H33</f>
        <v>68.93709088799474</v>
      </c>
      <c r="G35" s="34">
        <f>'[1]вспомогат'!I33</f>
        <v>-567559.1099999994</v>
      </c>
      <c r="H35" s="35">
        <f>'[1]вспомогат'!J33</f>
        <v>117.46269853831595</v>
      </c>
      <c r="I35" s="36">
        <f>'[1]вспомогат'!K33</f>
        <v>4661409.800000001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28940964.23</v>
      </c>
      <c r="E36" s="37">
        <f>'[1]вспомогат'!G34</f>
        <v>1030450.2600000016</v>
      </c>
      <c r="F36" s="38">
        <f>'[1]вспомогат'!H34</f>
        <v>76.97791699131439</v>
      </c>
      <c r="G36" s="34">
        <f>'[1]вспомогат'!I34</f>
        <v>-308180.73999999836</v>
      </c>
      <c r="H36" s="35">
        <f>'[1]вспомогат'!J34</f>
        <v>123.93794620081826</v>
      </c>
      <c r="I36" s="36">
        <f>'[1]вспомогат'!K34</f>
        <v>5589791.23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62233858.87</v>
      </c>
      <c r="E37" s="37">
        <f>'[1]вспомогат'!G35</f>
        <v>1596874.960000001</v>
      </c>
      <c r="F37" s="38">
        <f>'[1]вспомогат'!H35</f>
        <v>25.465169786407532</v>
      </c>
      <c r="G37" s="34">
        <f>'[1]вспомогат'!I35</f>
        <v>-4673945.039999999</v>
      </c>
      <c r="H37" s="35">
        <f>'[1]вспомогат'!J35</f>
        <v>112.18998261280271</v>
      </c>
      <c r="I37" s="36">
        <f>'[1]вспомогат'!K35</f>
        <v>6762008.869999997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927879970.2200001</v>
      </c>
      <c r="E38" s="40">
        <f>SUM(E18:E37)</f>
        <v>34856887.09000002</v>
      </c>
      <c r="F38" s="41">
        <f>E38/C38*100</f>
        <v>62.93128223665694</v>
      </c>
      <c r="G38" s="40">
        <f>SUM(G18:G37)</f>
        <v>-20531920.909999974</v>
      </c>
      <c r="H38" s="42">
        <f>D38/B38*100</f>
        <v>116.96382500682425</v>
      </c>
      <c r="I38" s="40">
        <f>SUM(I18:I37)</f>
        <v>134574886.22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4738631866.5199995</v>
      </c>
      <c r="E39" s="51">
        <f>'[1]вспомогат'!G36</f>
        <v>173823959.42</v>
      </c>
      <c r="F39" s="52">
        <f>'[1]вспомогат'!H36</f>
        <v>54.681771832263394</v>
      </c>
      <c r="G39" s="51">
        <f>'[1]вспомогат'!I36</f>
        <v>-144058862.58</v>
      </c>
      <c r="H39" s="52">
        <f>'[1]вспомогат'!J36</f>
        <v>107.98232123575382</v>
      </c>
      <c r="I39" s="51">
        <f>'[1]вспомогат'!K36</f>
        <v>350291430.52000016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01.01.2015 - 16.12.2015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2015-12-17T07:57:14Z</dcterms:created>
  <dcterms:modified xsi:type="dcterms:W3CDTF">2015-12-17T07:58:02Z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