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<sst xmlns="http://schemas.openxmlformats.org/spreadsheetml/2006/main" count="44" uniqueCount="42">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</sst>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15.12.2015</v>
          </cell>
        </row>
        <row r="6">
          <cell r="F6" t="str">
            <v>Фактично надійшло на 15.12.2015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1002438138.56</v>
          </cell>
          <cell r="G10">
            <v>31705178.799999952</v>
          </cell>
          <cell r="H10">
            <v>57.13388083999388</v>
          </cell>
          <cell r="I10">
            <v>-23787601.200000048</v>
          </cell>
          <cell r="J10">
            <v>113.08595855724037</v>
          </cell>
          <cell r="K10">
            <v>115999051.55999994</v>
          </cell>
        </row>
        <row r="11">
          <cell r="B11">
            <v>1999062500</v>
          </cell>
          <cell r="C11">
            <v>153184800</v>
          </cell>
          <cell r="F11">
            <v>2081099516.09</v>
          </cell>
          <cell r="G11">
            <v>78024422.16999984</v>
          </cell>
          <cell r="H11">
            <v>50.93483307090511</v>
          </cell>
          <cell r="I11">
            <v>-75160377.83000016</v>
          </cell>
          <cell r="J11">
            <v>104.10377444877285</v>
          </cell>
          <cell r="K11">
            <v>82037016.08999991</v>
          </cell>
        </row>
        <row r="12">
          <cell r="B12">
            <v>161738040</v>
          </cell>
          <cell r="C12">
            <v>12350770</v>
          </cell>
          <cell r="F12">
            <v>182395198.18</v>
          </cell>
          <cell r="G12">
            <v>5639596</v>
          </cell>
          <cell r="H12">
            <v>45.661898003120456</v>
          </cell>
          <cell r="I12">
            <v>-6711174</v>
          </cell>
          <cell r="J12">
            <v>112.77198498262995</v>
          </cell>
          <cell r="K12">
            <v>20657158.180000007</v>
          </cell>
        </row>
        <row r="13">
          <cell r="B13">
            <v>295870125</v>
          </cell>
          <cell r="C13">
            <v>21357390</v>
          </cell>
          <cell r="F13">
            <v>289186904.05</v>
          </cell>
          <cell r="G13">
            <v>9980695.199999988</v>
          </cell>
          <cell r="H13">
            <v>46.731811330878855</v>
          </cell>
          <cell r="I13">
            <v>-11376694.800000012</v>
          </cell>
          <cell r="J13">
            <v>97.74116398200056</v>
          </cell>
          <cell r="K13">
            <v>-6683220.949999988</v>
          </cell>
        </row>
        <row r="14">
          <cell r="B14">
            <v>220380600</v>
          </cell>
          <cell r="C14">
            <v>17211600</v>
          </cell>
          <cell r="F14">
            <v>217982405.68</v>
          </cell>
          <cell r="G14">
            <v>6335473.430000007</v>
          </cell>
          <cell r="H14">
            <v>36.8093229566107</v>
          </cell>
          <cell r="I14">
            <v>-10876126.569999993</v>
          </cell>
          <cell r="J14">
            <v>98.91179426864252</v>
          </cell>
          <cell r="K14">
            <v>-2398194.319999993</v>
          </cell>
        </row>
        <row r="15">
          <cell r="B15">
            <v>31545000</v>
          </cell>
          <cell r="C15">
            <v>2896674</v>
          </cell>
          <cell r="F15">
            <v>31391228.81</v>
          </cell>
          <cell r="G15">
            <v>1023201.799999997</v>
          </cell>
          <cell r="H15">
            <v>35.323332898351595</v>
          </cell>
          <cell r="I15">
            <v>-1873472.200000003</v>
          </cell>
          <cell r="J15">
            <v>99.512533872246</v>
          </cell>
          <cell r="K15">
            <v>-153771.19000000134</v>
          </cell>
        </row>
        <row r="16">
          <cell r="B16">
            <v>33104889</v>
          </cell>
          <cell r="C16">
            <v>2383085</v>
          </cell>
          <cell r="F16">
            <v>38283542.91</v>
          </cell>
          <cell r="G16">
            <v>1001021.2699999958</v>
          </cell>
          <cell r="H16">
            <v>42.005269220359146</v>
          </cell>
          <cell r="I16">
            <v>-1382063.7300000042</v>
          </cell>
          <cell r="J16">
            <v>115.64316953305598</v>
          </cell>
          <cell r="K16">
            <v>5178653.909999996</v>
          </cell>
        </row>
        <row r="17">
          <cell r="B17">
            <v>109427706</v>
          </cell>
          <cell r="C17">
            <v>7487366</v>
          </cell>
          <cell r="F17">
            <v>128572267.24</v>
          </cell>
          <cell r="G17">
            <v>4707897.109999999</v>
          </cell>
          <cell r="H17">
            <v>62.877881353736406</v>
          </cell>
          <cell r="I17">
            <v>-2779468.8900000006</v>
          </cell>
          <cell r="J17">
            <v>117.49516821635646</v>
          </cell>
          <cell r="K17">
            <v>19144561.239999995</v>
          </cell>
        </row>
        <row r="18">
          <cell r="B18">
            <v>10737689</v>
          </cell>
          <cell r="C18">
            <v>1089225</v>
          </cell>
          <cell r="F18">
            <v>12697526.93</v>
          </cell>
          <cell r="G18">
            <v>493571.1500000004</v>
          </cell>
          <cell r="H18">
            <v>45.31397553306253</v>
          </cell>
          <cell r="I18">
            <v>-595653.8499999996</v>
          </cell>
          <cell r="J18">
            <v>118.25195281778042</v>
          </cell>
          <cell r="K18">
            <v>1959837.9299999997</v>
          </cell>
        </row>
        <row r="19">
          <cell r="B19">
            <v>24376111</v>
          </cell>
          <cell r="C19">
            <v>1676510</v>
          </cell>
          <cell r="F19">
            <v>27815535.46</v>
          </cell>
          <cell r="G19">
            <v>1036942.7100000009</v>
          </cell>
          <cell r="H19">
            <v>61.85126900525502</v>
          </cell>
          <cell r="I19">
            <v>-639567.2899999991</v>
          </cell>
          <cell r="J19">
            <v>114.10981620489011</v>
          </cell>
          <cell r="K19">
            <v>3439424.460000001</v>
          </cell>
        </row>
        <row r="20">
          <cell r="B20">
            <v>54217164</v>
          </cell>
          <cell r="C20">
            <v>3919345</v>
          </cell>
          <cell r="F20">
            <v>62035071.3</v>
          </cell>
          <cell r="G20">
            <v>2858909.849999994</v>
          </cell>
          <cell r="H20">
            <v>72.9435619982419</v>
          </cell>
          <cell r="I20">
            <v>-1060435.150000006</v>
          </cell>
          <cell r="J20">
            <v>114.41961682097572</v>
          </cell>
          <cell r="K20">
            <v>7817907.299999997</v>
          </cell>
        </row>
        <row r="21">
          <cell r="B21">
            <v>42732780</v>
          </cell>
          <cell r="C21">
            <v>2773320</v>
          </cell>
          <cell r="F21">
            <v>50070368.85</v>
          </cell>
          <cell r="G21">
            <v>1453120.700000003</v>
          </cell>
          <cell r="H21">
            <v>52.3964309924568</v>
          </cell>
          <cell r="I21">
            <v>-1320199.299999997</v>
          </cell>
          <cell r="J21">
            <v>117.17086707206974</v>
          </cell>
          <cell r="K21">
            <v>7337588.8500000015</v>
          </cell>
        </row>
        <row r="22">
          <cell r="B22">
            <v>54386554</v>
          </cell>
          <cell r="C22">
            <v>3358603</v>
          </cell>
          <cell r="F22">
            <v>65707000.11</v>
          </cell>
          <cell r="G22">
            <v>1711661.25</v>
          </cell>
          <cell r="H22">
            <v>50.96348839085775</v>
          </cell>
          <cell r="I22">
            <v>-1646941.75</v>
          </cell>
          <cell r="J22">
            <v>120.81478835743114</v>
          </cell>
          <cell r="K22">
            <v>11320446.11</v>
          </cell>
        </row>
        <row r="23">
          <cell r="B23">
            <v>27860967</v>
          </cell>
          <cell r="C23">
            <v>2293692</v>
          </cell>
          <cell r="F23">
            <v>33556991.79</v>
          </cell>
          <cell r="G23">
            <v>1208917.8699999973</v>
          </cell>
          <cell r="H23">
            <v>52.70619900143513</v>
          </cell>
          <cell r="I23">
            <v>-1084774.1300000027</v>
          </cell>
          <cell r="J23">
            <v>120.44446192409617</v>
          </cell>
          <cell r="K23">
            <v>5696024.789999999</v>
          </cell>
        </row>
        <row r="24">
          <cell r="B24">
            <v>27913004</v>
          </cell>
          <cell r="C24">
            <v>2337224</v>
          </cell>
          <cell r="F24">
            <v>39046889.13</v>
          </cell>
          <cell r="G24">
            <v>1864689.3100000024</v>
          </cell>
          <cell r="H24">
            <v>79.78222498143106</v>
          </cell>
          <cell r="I24">
            <v>-472534.6899999976</v>
          </cell>
          <cell r="J24">
            <v>139.8878068802627</v>
          </cell>
          <cell r="K24">
            <v>11133885.130000003</v>
          </cell>
        </row>
        <row r="25">
          <cell r="B25">
            <v>45284679</v>
          </cell>
          <cell r="C25">
            <v>1703338</v>
          </cell>
          <cell r="F25">
            <v>57847382.8</v>
          </cell>
          <cell r="G25">
            <v>1369007.9599999934</v>
          </cell>
          <cell r="H25">
            <v>80.372067082399</v>
          </cell>
          <cell r="I25">
            <v>-334330.04000000656</v>
          </cell>
          <cell r="J25">
            <v>127.74162051584818</v>
          </cell>
          <cell r="K25">
            <v>12562703.799999997</v>
          </cell>
        </row>
        <row r="26">
          <cell r="B26">
            <v>28805004</v>
          </cell>
          <cell r="C26">
            <v>1538574</v>
          </cell>
          <cell r="F26">
            <v>34136906.35</v>
          </cell>
          <cell r="G26">
            <v>1199939.6100000031</v>
          </cell>
          <cell r="H26">
            <v>77.99037355369343</v>
          </cell>
          <cell r="I26">
            <v>-338634.38999999687</v>
          </cell>
          <cell r="J26">
            <v>118.51033365591618</v>
          </cell>
          <cell r="K26">
            <v>5331902.3500000015</v>
          </cell>
        </row>
        <row r="27">
          <cell r="B27">
            <v>23846437</v>
          </cell>
          <cell r="C27">
            <v>741782</v>
          </cell>
          <cell r="F27">
            <v>28678804.38</v>
          </cell>
          <cell r="G27">
            <v>1103996.9499999993</v>
          </cell>
          <cell r="H27">
            <v>148.8303773885049</v>
          </cell>
          <cell r="I27">
            <v>362214.94999999925</v>
          </cell>
          <cell r="J27">
            <v>120.26452580735645</v>
          </cell>
          <cell r="K27">
            <v>4832367.379999999</v>
          </cell>
        </row>
        <row r="28">
          <cell r="B28">
            <v>45670985</v>
          </cell>
          <cell r="C28">
            <v>3156091</v>
          </cell>
          <cell r="F28">
            <v>49782299.24</v>
          </cell>
          <cell r="G28">
            <v>2025439.1099999994</v>
          </cell>
          <cell r="H28">
            <v>64.17556116094244</v>
          </cell>
          <cell r="I28">
            <v>-1130651.8900000006</v>
          </cell>
          <cell r="J28">
            <v>109.0020266477721</v>
          </cell>
          <cell r="K28">
            <v>4111314.240000002</v>
          </cell>
        </row>
        <row r="29">
          <cell r="B29">
            <v>76776121</v>
          </cell>
          <cell r="C29">
            <v>5386483</v>
          </cell>
          <cell r="F29">
            <v>81973007.17</v>
          </cell>
          <cell r="G29">
            <v>2581600.2900000066</v>
          </cell>
          <cell r="H29">
            <v>47.92738211556607</v>
          </cell>
          <cell r="I29">
            <v>-2804882.7099999934</v>
          </cell>
          <cell r="J29">
            <v>106.76888347875769</v>
          </cell>
          <cell r="K29">
            <v>5196886.170000002</v>
          </cell>
        </row>
        <row r="30">
          <cell r="B30">
            <v>31985806</v>
          </cell>
          <cell r="C30">
            <v>2798977</v>
          </cell>
          <cell r="F30">
            <v>36002814.69</v>
          </cell>
          <cell r="G30">
            <v>1337058.3699999973</v>
          </cell>
          <cell r="H30">
            <v>47.76953758462457</v>
          </cell>
          <cell r="I30">
            <v>-1461918.6300000027</v>
          </cell>
          <cell r="J30">
            <v>112.558722734703</v>
          </cell>
          <cell r="K30">
            <v>4017008.6899999976</v>
          </cell>
        </row>
        <row r="31">
          <cell r="B31">
            <v>35975852</v>
          </cell>
          <cell r="C31">
            <v>2350689</v>
          </cell>
          <cell r="F31">
            <v>40598411.82</v>
          </cell>
          <cell r="G31">
            <v>1407736.0200000033</v>
          </cell>
          <cell r="H31">
            <v>59.88610232999786</v>
          </cell>
          <cell r="I31">
            <v>-942952.9799999967</v>
          </cell>
          <cell r="J31">
            <v>112.84906281024283</v>
          </cell>
          <cell r="K31">
            <v>4622559.82</v>
          </cell>
        </row>
        <row r="32">
          <cell r="B32">
            <v>14686788</v>
          </cell>
          <cell r="C32">
            <v>957925</v>
          </cell>
          <cell r="F32">
            <v>15449304.64</v>
          </cell>
          <cell r="G32">
            <v>512395.94000000134</v>
          </cell>
          <cell r="H32">
            <v>53.490193908709074</v>
          </cell>
          <cell r="I32">
            <v>-445529.05999999866</v>
          </cell>
          <cell r="J32">
            <v>105.1918543387431</v>
          </cell>
          <cell r="K32">
            <v>762516.6400000006</v>
          </cell>
        </row>
        <row r="33">
          <cell r="B33">
            <v>26693525</v>
          </cell>
          <cell r="C33">
            <v>1827128</v>
          </cell>
          <cell r="F33">
            <v>31179610.97</v>
          </cell>
          <cell r="G33">
            <v>1084245.0599999987</v>
          </cell>
          <cell r="H33">
            <v>59.34149441090053</v>
          </cell>
          <cell r="I33">
            <v>-742882.9400000013</v>
          </cell>
          <cell r="J33">
            <v>116.80589569942524</v>
          </cell>
          <cell r="K33">
            <v>4486085.969999999</v>
          </cell>
        </row>
        <row r="34">
          <cell r="B34">
            <v>23351173</v>
          </cell>
          <cell r="C34">
            <v>1338631</v>
          </cell>
          <cell r="F34">
            <v>28802854.65</v>
          </cell>
          <cell r="G34">
            <v>892340.6799999997</v>
          </cell>
          <cell r="H34">
            <v>66.66069140786368</v>
          </cell>
          <cell r="I34">
            <v>-446290.3200000003</v>
          </cell>
          <cell r="J34">
            <v>123.34650019508655</v>
          </cell>
          <cell r="K34">
            <v>5451681.6499999985</v>
          </cell>
        </row>
        <row r="35">
          <cell r="B35">
            <v>55471850</v>
          </cell>
          <cell r="C35">
            <v>6270820</v>
          </cell>
          <cell r="F35">
            <v>62071645.71</v>
          </cell>
          <cell r="G35">
            <v>1434661.8000000045</v>
          </cell>
          <cell r="H35">
            <v>22.878376352693977</v>
          </cell>
          <cell r="I35">
            <v>-4836158.1999999955</v>
          </cell>
          <cell r="J35">
            <v>111.89755832913451</v>
          </cell>
          <cell r="K35">
            <v>6599795.710000001</v>
          </cell>
        </row>
        <row r="36">
          <cell r="B36">
            <v>4388340436</v>
          </cell>
          <cell r="C36">
            <v>317882822</v>
          </cell>
          <cell r="F36">
            <v>4728801627.509999</v>
          </cell>
          <cell r="G36">
            <v>163993720.40999988</v>
          </cell>
          <cell r="H36">
            <v>51.589362199005485</v>
          </cell>
          <cell r="I36">
            <v>-153889101.59000018</v>
          </cell>
          <cell r="J36">
            <v>107.7583131134724</v>
          </cell>
          <cell r="K36">
            <v>340461191.5099998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15.12.2015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15.12.2015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1002438138.56</v>
      </c>
      <c r="E10" s="32">
        <f>'[1]вспомогат'!G10</f>
        <v>31705178.799999952</v>
      </c>
      <c r="F10" s="33">
        <f>'[1]вспомогат'!H10</f>
        <v>57.13388083999388</v>
      </c>
      <c r="G10" s="34">
        <f>'[1]вспомогат'!I10</f>
        <v>-23787601.200000048</v>
      </c>
      <c r="H10" s="35">
        <f>'[1]вспомогат'!J10</f>
        <v>113.08595855724037</v>
      </c>
      <c r="I10" s="36">
        <f>'[1]вспомогат'!K10</f>
        <v>115999051.55999994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2081099516.09</v>
      </c>
      <c r="E12" s="37">
        <f>'[1]вспомогат'!G11</f>
        <v>78024422.16999984</v>
      </c>
      <c r="F12" s="38">
        <f>'[1]вспомогат'!H11</f>
        <v>50.93483307090511</v>
      </c>
      <c r="G12" s="34">
        <f>'[1]вспомогат'!I11</f>
        <v>-75160377.83000016</v>
      </c>
      <c r="H12" s="35">
        <f>'[1]вспомогат'!J11</f>
        <v>104.10377444877285</v>
      </c>
      <c r="I12" s="36">
        <f>'[1]вспомогат'!K11</f>
        <v>82037016.08999991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182395198.18</v>
      </c>
      <c r="E13" s="37">
        <f>'[1]вспомогат'!G12</f>
        <v>5639596</v>
      </c>
      <c r="F13" s="38">
        <f>'[1]вспомогат'!H12</f>
        <v>45.661898003120456</v>
      </c>
      <c r="G13" s="34">
        <f>'[1]вспомогат'!I12</f>
        <v>-6711174</v>
      </c>
      <c r="H13" s="35">
        <f>'[1]вспомогат'!J12</f>
        <v>112.77198498262995</v>
      </c>
      <c r="I13" s="36">
        <f>'[1]вспомогат'!K12</f>
        <v>20657158.180000007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289186904.05</v>
      </c>
      <c r="E14" s="37">
        <f>'[1]вспомогат'!G13</f>
        <v>9980695.199999988</v>
      </c>
      <c r="F14" s="38">
        <f>'[1]вспомогат'!H13</f>
        <v>46.731811330878855</v>
      </c>
      <c r="G14" s="34">
        <f>'[1]вспомогат'!I13</f>
        <v>-11376694.800000012</v>
      </c>
      <c r="H14" s="35">
        <f>'[1]вспомогат'!J13</f>
        <v>97.74116398200056</v>
      </c>
      <c r="I14" s="36">
        <f>'[1]вспомогат'!K13</f>
        <v>-6683220.949999988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217982405.68</v>
      </c>
      <c r="E15" s="37">
        <f>'[1]вспомогат'!G14</f>
        <v>6335473.430000007</v>
      </c>
      <c r="F15" s="38">
        <f>'[1]вспомогат'!H14</f>
        <v>36.8093229566107</v>
      </c>
      <c r="G15" s="34">
        <f>'[1]вспомогат'!I14</f>
        <v>-10876126.569999993</v>
      </c>
      <c r="H15" s="35">
        <f>'[1]вспомогат'!J14</f>
        <v>98.91179426864252</v>
      </c>
      <c r="I15" s="36">
        <f>'[1]вспомогат'!K14</f>
        <v>-2398194.319999993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31391228.81</v>
      </c>
      <c r="E16" s="37">
        <f>'[1]вспомогат'!G15</f>
        <v>1023201.799999997</v>
      </c>
      <c r="F16" s="38">
        <f>'[1]вспомогат'!H15</f>
        <v>35.323332898351595</v>
      </c>
      <c r="G16" s="34">
        <f>'[1]вспомогат'!I15</f>
        <v>-1873472.200000003</v>
      </c>
      <c r="H16" s="35">
        <f>'[1]вспомогат'!J15</f>
        <v>99.512533872246</v>
      </c>
      <c r="I16" s="36">
        <f>'[1]вспомогат'!K15</f>
        <v>-153771.19000000134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2802055252.81</v>
      </c>
      <c r="E17" s="40">
        <f>SUM(E12:E16)</f>
        <v>101003388.59999983</v>
      </c>
      <c r="F17" s="41">
        <f>E17/C17*100</f>
        <v>48.79361666027548</v>
      </c>
      <c r="G17" s="40">
        <f>SUM(G12:G16)</f>
        <v>-105997845.40000017</v>
      </c>
      <c r="H17" s="42">
        <f>D17/B17*100</f>
        <v>103.45045841706497</v>
      </c>
      <c r="I17" s="40">
        <f>SUM(I12:I16)</f>
        <v>93458987.80999994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38283542.91</v>
      </c>
      <c r="E18" s="44">
        <f>'[1]вспомогат'!G16</f>
        <v>1001021.2699999958</v>
      </c>
      <c r="F18" s="45">
        <f>'[1]вспомогат'!H16</f>
        <v>42.005269220359146</v>
      </c>
      <c r="G18" s="46">
        <f>'[1]вспомогат'!I16</f>
        <v>-1382063.7300000042</v>
      </c>
      <c r="H18" s="47">
        <f>'[1]вспомогат'!J16</f>
        <v>115.64316953305598</v>
      </c>
      <c r="I18" s="48">
        <f>'[1]вспомогат'!K16</f>
        <v>5178653.909999996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128572267.24</v>
      </c>
      <c r="E19" s="37">
        <f>'[1]вспомогат'!G17</f>
        <v>4707897.109999999</v>
      </c>
      <c r="F19" s="38">
        <f>'[1]вспомогат'!H17</f>
        <v>62.877881353736406</v>
      </c>
      <c r="G19" s="34">
        <f>'[1]вспомогат'!I17</f>
        <v>-2779468.8900000006</v>
      </c>
      <c r="H19" s="35">
        <f>'[1]вспомогат'!J17</f>
        <v>117.49516821635646</v>
      </c>
      <c r="I19" s="36">
        <f>'[1]вспомогат'!K17</f>
        <v>19144561.239999995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12697526.93</v>
      </c>
      <c r="E20" s="37">
        <f>'[1]вспомогат'!G18</f>
        <v>493571.1500000004</v>
      </c>
      <c r="F20" s="38">
        <f>'[1]вспомогат'!H18</f>
        <v>45.31397553306253</v>
      </c>
      <c r="G20" s="34">
        <f>'[1]вспомогат'!I18</f>
        <v>-595653.8499999996</v>
      </c>
      <c r="H20" s="35">
        <f>'[1]вспомогат'!J18</f>
        <v>118.25195281778042</v>
      </c>
      <c r="I20" s="36">
        <f>'[1]вспомогат'!K18</f>
        <v>1959837.9299999997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27815535.46</v>
      </c>
      <c r="E21" s="37">
        <f>'[1]вспомогат'!G19</f>
        <v>1036942.7100000009</v>
      </c>
      <c r="F21" s="38">
        <f>'[1]вспомогат'!H19</f>
        <v>61.85126900525502</v>
      </c>
      <c r="G21" s="34">
        <f>'[1]вспомогат'!I19</f>
        <v>-639567.2899999991</v>
      </c>
      <c r="H21" s="35">
        <f>'[1]вспомогат'!J19</f>
        <v>114.10981620489011</v>
      </c>
      <c r="I21" s="36">
        <f>'[1]вспомогат'!K19</f>
        <v>3439424.460000001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62035071.3</v>
      </c>
      <c r="E22" s="37">
        <f>'[1]вспомогат'!G20</f>
        <v>2858909.849999994</v>
      </c>
      <c r="F22" s="38">
        <f>'[1]вспомогат'!H20</f>
        <v>72.9435619982419</v>
      </c>
      <c r="G22" s="34">
        <f>'[1]вспомогат'!I20</f>
        <v>-1060435.150000006</v>
      </c>
      <c r="H22" s="35">
        <f>'[1]вспомогат'!J20</f>
        <v>114.41961682097572</v>
      </c>
      <c r="I22" s="36">
        <f>'[1]вспомогат'!K20</f>
        <v>7817907.299999997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50070368.85</v>
      </c>
      <c r="E23" s="37">
        <f>'[1]вспомогат'!G21</f>
        <v>1453120.700000003</v>
      </c>
      <c r="F23" s="38">
        <f>'[1]вспомогат'!H21</f>
        <v>52.3964309924568</v>
      </c>
      <c r="G23" s="34">
        <f>'[1]вспомогат'!I21</f>
        <v>-1320199.299999997</v>
      </c>
      <c r="H23" s="35">
        <f>'[1]вспомогат'!J21</f>
        <v>117.17086707206974</v>
      </c>
      <c r="I23" s="36">
        <f>'[1]вспомогат'!K21</f>
        <v>7337588.8500000015</v>
      </c>
    </row>
    <row r="24" spans="1:9" ht="12.75">
      <c r="A24" s="31" t="s">
        <v>26</v>
      </c>
      <c r="B24" s="32">
        <f>'[1]вспомогат'!B22</f>
        <v>54386554</v>
      </c>
      <c r="C24" s="37">
        <f>'[1]вспомогат'!C22</f>
        <v>3358603</v>
      </c>
      <c r="D24" s="32">
        <f>'[1]вспомогат'!F22</f>
        <v>65707000.11</v>
      </c>
      <c r="E24" s="37">
        <f>'[1]вспомогат'!G22</f>
        <v>1711661.25</v>
      </c>
      <c r="F24" s="38">
        <f>'[1]вспомогат'!H22</f>
        <v>50.96348839085775</v>
      </c>
      <c r="G24" s="34">
        <f>'[1]вспомогат'!I22</f>
        <v>-1646941.75</v>
      </c>
      <c r="H24" s="35">
        <f>'[1]вспомогат'!J22</f>
        <v>120.81478835743114</v>
      </c>
      <c r="I24" s="36">
        <f>'[1]вспомогат'!K22</f>
        <v>11320446.11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33556991.79</v>
      </c>
      <c r="E25" s="37">
        <f>'[1]вспомогат'!G23</f>
        <v>1208917.8699999973</v>
      </c>
      <c r="F25" s="38">
        <f>'[1]вспомогат'!H23</f>
        <v>52.70619900143513</v>
      </c>
      <c r="G25" s="34">
        <f>'[1]вспомогат'!I23</f>
        <v>-1084774.1300000027</v>
      </c>
      <c r="H25" s="35">
        <f>'[1]вспомогат'!J23</f>
        <v>120.44446192409617</v>
      </c>
      <c r="I25" s="36">
        <f>'[1]вспомогат'!K23</f>
        <v>5696024.789999999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39046889.13</v>
      </c>
      <c r="E26" s="37">
        <f>'[1]вспомогат'!G24</f>
        <v>1864689.3100000024</v>
      </c>
      <c r="F26" s="38">
        <f>'[1]вспомогат'!H24</f>
        <v>79.78222498143106</v>
      </c>
      <c r="G26" s="34">
        <f>'[1]вспомогат'!I24</f>
        <v>-472534.6899999976</v>
      </c>
      <c r="H26" s="35">
        <f>'[1]вспомогат'!J24</f>
        <v>139.8878068802627</v>
      </c>
      <c r="I26" s="36">
        <f>'[1]вспомогат'!K24</f>
        <v>11133885.130000003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57847382.8</v>
      </c>
      <c r="E27" s="37">
        <f>'[1]вспомогат'!G25</f>
        <v>1369007.9599999934</v>
      </c>
      <c r="F27" s="38">
        <f>'[1]вспомогат'!H25</f>
        <v>80.372067082399</v>
      </c>
      <c r="G27" s="34">
        <f>'[1]вспомогат'!I25</f>
        <v>-334330.04000000656</v>
      </c>
      <c r="H27" s="35">
        <f>'[1]вспомогат'!J25</f>
        <v>127.74162051584818</v>
      </c>
      <c r="I27" s="36">
        <f>'[1]вспомогат'!K25</f>
        <v>12562703.799999997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34136906.35</v>
      </c>
      <c r="E28" s="37">
        <f>'[1]вспомогат'!G26</f>
        <v>1199939.6100000031</v>
      </c>
      <c r="F28" s="38">
        <f>'[1]вспомогат'!H26</f>
        <v>77.99037355369343</v>
      </c>
      <c r="G28" s="34">
        <f>'[1]вспомогат'!I26</f>
        <v>-338634.38999999687</v>
      </c>
      <c r="H28" s="35">
        <f>'[1]вспомогат'!J26</f>
        <v>118.51033365591618</v>
      </c>
      <c r="I28" s="36">
        <f>'[1]вспомогат'!K26</f>
        <v>5331902.3500000015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28678804.38</v>
      </c>
      <c r="E29" s="37">
        <f>'[1]вспомогат'!G27</f>
        <v>1103996.9499999993</v>
      </c>
      <c r="F29" s="38">
        <f>'[1]вспомогат'!H27</f>
        <v>148.8303773885049</v>
      </c>
      <c r="G29" s="34">
        <f>'[1]вспомогат'!I27</f>
        <v>362214.94999999925</v>
      </c>
      <c r="H29" s="35">
        <f>'[1]вспомогат'!J27</f>
        <v>120.26452580735645</v>
      </c>
      <c r="I29" s="36">
        <f>'[1]вспомогат'!K27</f>
        <v>4832367.379999999</v>
      </c>
    </row>
    <row r="30" spans="1:9" ht="12.75">
      <c r="A30" s="31" t="s">
        <v>32</v>
      </c>
      <c r="B30" s="32">
        <f>'[1]вспомогат'!B28</f>
        <v>45670985</v>
      </c>
      <c r="C30" s="37">
        <f>'[1]вспомогат'!C28</f>
        <v>3156091</v>
      </c>
      <c r="D30" s="32">
        <f>'[1]вспомогат'!F28</f>
        <v>49782299.24</v>
      </c>
      <c r="E30" s="37">
        <f>'[1]вспомогат'!G28</f>
        <v>2025439.1099999994</v>
      </c>
      <c r="F30" s="38">
        <f>'[1]вспомогат'!H28</f>
        <v>64.17556116094244</v>
      </c>
      <c r="G30" s="34">
        <f>'[1]вспомогат'!I28</f>
        <v>-1130651.8900000006</v>
      </c>
      <c r="H30" s="35">
        <f>'[1]вспомогат'!J28</f>
        <v>109.0020266477721</v>
      </c>
      <c r="I30" s="36">
        <f>'[1]вспомогат'!K28</f>
        <v>4111314.240000002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81973007.17</v>
      </c>
      <c r="E31" s="37">
        <f>'[1]вспомогат'!G29</f>
        <v>2581600.2900000066</v>
      </c>
      <c r="F31" s="38">
        <f>'[1]вспомогат'!H29</f>
        <v>47.92738211556607</v>
      </c>
      <c r="G31" s="34">
        <f>'[1]вспомогат'!I29</f>
        <v>-2804882.7099999934</v>
      </c>
      <c r="H31" s="35">
        <f>'[1]вспомогат'!J29</f>
        <v>106.76888347875769</v>
      </c>
      <c r="I31" s="36">
        <f>'[1]вспомогат'!K29</f>
        <v>5196886.170000002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36002814.69</v>
      </c>
      <c r="E32" s="37">
        <f>'[1]вспомогат'!G30</f>
        <v>1337058.3699999973</v>
      </c>
      <c r="F32" s="38">
        <f>'[1]вспомогат'!H30</f>
        <v>47.76953758462457</v>
      </c>
      <c r="G32" s="34">
        <f>'[1]вспомогат'!I30</f>
        <v>-1461918.6300000027</v>
      </c>
      <c r="H32" s="35">
        <f>'[1]вспомогат'!J30</f>
        <v>112.558722734703</v>
      </c>
      <c r="I32" s="36">
        <f>'[1]вспомогат'!K30</f>
        <v>4017008.6899999976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40598411.82</v>
      </c>
      <c r="E33" s="37">
        <f>'[1]вспомогат'!G31</f>
        <v>1407736.0200000033</v>
      </c>
      <c r="F33" s="38">
        <f>'[1]вспомогат'!H31</f>
        <v>59.88610232999786</v>
      </c>
      <c r="G33" s="34">
        <f>'[1]вспомогат'!I31</f>
        <v>-942952.9799999967</v>
      </c>
      <c r="H33" s="35">
        <f>'[1]вспомогат'!J31</f>
        <v>112.84906281024283</v>
      </c>
      <c r="I33" s="36">
        <f>'[1]вспомогат'!K31</f>
        <v>4622559.82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15449304.64</v>
      </c>
      <c r="E34" s="37">
        <f>'[1]вспомогат'!G32</f>
        <v>512395.94000000134</v>
      </c>
      <c r="F34" s="38">
        <f>'[1]вспомогат'!H32</f>
        <v>53.490193908709074</v>
      </c>
      <c r="G34" s="34">
        <f>'[1]вспомогат'!I32</f>
        <v>-445529.05999999866</v>
      </c>
      <c r="H34" s="35">
        <f>'[1]вспомогат'!J32</f>
        <v>105.1918543387431</v>
      </c>
      <c r="I34" s="36">
        <f>'[1]вспомогат'!K32</f>
        <v>762516.6400000006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31179610.97</v>
      </c>
      <c r="E35" s="37">
        <f>'[1]вспомогат'!G33</f>
        <v>1084245.0599999987</v>
      </c>
      <c r="F35" s="38">
        <f>'[1]вспомогат'!H33</f>
        <v>59.34149441090053</v>
      </c>
      <c r="G35" s="34">
        <f>'[1]вспомогат'!I33</f>
        <v>-742882.9400000013</v>
      </c>
      <c r="H35" s="35">
        <f>'[1]вспомогат'!J33</f>
        <v>116.80589569942524</v>
      </c>
      <c r="I35" s="36">
        <f>'[1]вспомогат'!K33</f>
        <v>4486085.969999999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28802854.65</v>
      </c>
      <c r="E36" s="37">
        <f>'[1]вспомогат'!G34</f>
        <v>892340.6799999997</v>
      </c>
      <c r="F36" s="38">
        <f>'[1]вспомогат'!H34</f>
        <v>66.66069140786368</v>
      </c>
      <c r="G36" s="34">
        <f>'[1]вспомогат'!I34</f>
        <v>-446290.3200000003</v>
      </c>
      <c r="H36" s="35">
        <f>'[1]вспомогат'!J34</f>
        <v>123.34650019508655</v>
      </c>
      <c r="I36" s="36">
        <f>'[1]вспомогат'!K34</f>
        <v>5451681.6499999985</v>
      </c>
    </row>
    <row r="37" spans="1:9" ht="12.75">
      <c r="A37" s="31" t="s">
        <v>39</v>
      </c>
      <c r="B37" s="32">
        <f>'[1]вспомогат'!B35</f>
        <v>55471850</v>
      </c>
      <c r="C37" s="37">
        <f>'[1]вспомогат'!C35</f>
        <v>6270820</v>
      </c>
      <c r="D37" s="32">
        <f>'[1]вспомогат'!F35</f>
        <v>62071645.71</v>
      </c>
      <c r="E37" s="37">
        <f>'[1]вспомогат'!G35</f>
        <v>1434661.8000000045</v>
      </c>
      <c r="F37" s="38">
        <f>'[1]вспомогат'!H35</f>
        <v>22.878376352693977</v>
      </c>
      <c r="G37" s="34">
        <f>'[1]вспомогат'!I35</f>
        <v>-4836158.1999999955</v>
      </c>
      <c r="H37" s="35">
        <f>'[1]вспомогат'!J35</f>
        <v>111.89755832913451</v>
      </c>
      <c r="I37" s="36">
        <f>'[1]вспомогат'!K35</f>
        <v>6599795.710000001</v>
      </c>
    </row>
    <row r="38" spans="1:9" ht="18.75" customHeight="1">
      <c r="A38" s="49" t="s">
        <v>40</v>
      </c>
      <c r="B38" s="40">
        <f>SUM(B18:B37)</f>
        <v>793305084</v>
      </c>
      <c r="C38" s="40">
        <f>SUM(C18:C37)</f>
        <v>55388808</v>
      </c>
      <c r="D38" s="40">
        <f>SUM(D18:D37)</f>
        <v>924308236.14</v>
      </c>
      <c r="E38" s="40">
        <f>SUM(E18:E37)</f>
        <v>31285153.009999998</v>
      </c>
      <c r="F38" s="41">
        <f>E38/C38*100</f>
        <v>56.48280607519121</v>
      </c>
      <c r="G38" s="40">
        <f>SUM(G18:G37)</f>
        <v>-24103654.990000002</v>
      </c>
      <c r="H38" s="42">
        <f>D38/B38*100</f>
        <v>116.5135903931759</v>
      </c>
      <c r="I38" s="40">
        <f>SUM(I18:I37)</f>
        <v>131003152.14000002</v>
      </c>
    </row>
    <row r="39" spans="1:9" ht="20.25" customHeight="1">
      <c r="A39" s="50" t="s">
        <v>41</v>
      </c>
      <c r="B39" s="51">
        <f>'[1]вспомогат'!B36</f>
        <v>4388340436</v>
      </c>
      <c r="C39" s="51">
        <f>'[1]вспомогат'!C36</f>
        <v>317882822</v>
      </c>
      <c r="D39" s="51">
        <f>'[1]вспомогат'!F36</f>
        <v>4728801627.509999</v>
      </c>
      <c r="E39" s="51">
        <f>'[1]вспомогат'!G36</f>
        <v>163993720.40999988</v>
      </c>
      <c r="F39" s="52">
        <f>'[1]вспомогат'!H36</f>
        <v>51.589362199005485</v>
      </c>
      <c r="G39" s="51">
        <f>'[1]вспомогат'!I36</f>
        <v>-153889101.59000018</v>
      </c>
      <c r="H39" s="52">
        <f>'[1]вспомогат'!J36</f>
        <v>107.7583131134724</v>
      </c>
      <c r="I39" s="51">
        <f>'[1]вспомогат'!K36</f>
        <v>340461191.5099998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01.01.2015 - 15.12.2015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2015-12-16T06:09:00Z</dcterms:created>
  <dcterms:modified xsi:type="dcterms:W3CDTF">2015-12-16T06:09:39Z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