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<sst xmlns="http://schemas.openxmlformats.org/spreadsheetml/2006/main" count="44" uniqueCount="42">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</sst>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12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11.12.2015</v>
          </cell>
        </row>
        <row r="6">
          <cell r="F6" t="str">
            <v>Фактично надійшло на 11.12.2015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886439087</v>
          </cell>
          <cell r="C10">
            <v>55492780</v>
          </cell>
          <cell r="F10">
            <v>997629384.17</v>
          </cell>
          <cell r="G10">
            <v>26896424.409999967</v>
          </cell>
          <cell r="H10">
            <v>48.468331213537994</v>
          </cell>
          <cell r="I10">
            <v>-28596355.590000033</v>
          </cell>
          <cell r="J10">
            <v>112.54347859888539</v>
          </cell>
          <cell r="K10">
            <v>111190297.16999996</v>
          </cell>
        </row>
        <row r="11">
          <cell r="B11">
            <v>1999062500</v>
          </cell>
          <cell r="C11">
            <v>153184800</v>
          </cell>
          <cell r="F11">
            <v>2068843234.32</v>
          </cell>
          <cell r="G11">
            <v>65768140.39999986</v>
          </cell>
          <cell r="H11">
            <v>42.933855317237644</v>
          </cell>
          <cell r="I11">
            <v>-87416659.60000014</v>
          </cell>
          <cell r="J11">
            <v>103.4906729689542</v>
          </cell>
          <cell r="K11">
            <v>69780734.31999993</v>
          </cell>
        </row>
        <row r="12">
          <cell r="B12">
            <v>161738040</v>
          </cell>
          <cell r="C12">
            <v>12350770</v>
          </cell>
          <cell r="F12">
            <v>181285354.43</v>
          </cell>
          <cell r="G12">
            <v>4529752.25</v>
          </cell>
          <cell r="H12">
            <v>36.675869196819306</v>
          </cell>
          <cell r="I12">
            <v>-7821017.75</v>
          </cell>
          <cell r="J12">
            <v>112.08578663992714</v>
          </cell>
          <cell r="K12">
            <v>19547314.430000007</v>
          </cell>
        </row>
        <row r="13">
          <cell r="B13">
            <v>295870125</v>
          </cell>
          <cell r="C13">
            <v>21357390</v>
          </cell>
          <cell r="F13">
            <v>287929485.4</v>
          </cell>
          <cell r="G13">
            <v>8723276.549999952</v>
          </cell>
          <cell r="H13">
            <v>40.84430049739202</v>
          </cell>
          <cell r="I13">
            <v>-12634113.450000048</v>
          </cell>
          <cell r="J13">
            <v>97.31617391245567</v>
          </cell>
          <cell r="K13">
            <v>-7940639.600000024</v>
          </cell>
        </row>
        <row r="14">
          <cell r="B14">
            <v>220380600</v>
          </cell>
          <cell r="C14">
            <v>17211600</v>
          </cell>
          <cell r="F14">
            <v>216771517.63</v>
          </cell>
          <cell r="G14">
            <v>5124585.379999995</v>
          </cell>
          <cell r="H14">
            <v>29.774020892886167</v>
          </cell>
          <cell r="I14">
            <v>-12087014.620000005</v>
          </cell>
          <cell r="J14">
            <v>98.36234116342364</v>
          </cell>
          <cell r="K14">
            <v>-3609082.370000005</v>
          </cell>
        </row>
        <row r="15">
          <cell r="B15">
            <v>31545000</v>
          </cell>
          <cell r="C15">
            <v>2896674</v>
          </cell>
          <cell r="F15">
            <v>31227001.28</v>
          </cell>
          <cell r="G15">
            <v>858974.2699999996</v>
          </cell>
          <cell r="H15">
            <v>29.653812268829682</v>
          </cell>
          <cell r="I15">
            <v>-2037699.7300000004</v>
          </cell>
          <cell r="J15">
            <v>98.99192036772865</v>
          </cell>
          <cell r="K15">
            <v>-317998.7199999988</v>
          </cell>
        </row>
        <row r="16">
          <cell r="B16">
            <v>33104889</v>
          </cell>
          <cell r="C16">
            <v>2383085</v>
          </cell>
          <cell r="F16">
            <v>38182354.14</v>
          </cell>
          <cell r="G16">
            <v>899832.5</v>
          </cell>
          <cell r="H16">
            <v>37.759144134598635</v>
          </cell>
          <cell r="I16">
            <v>-1483252.5</v>
          </cell>
          <cell r="J16">
            <v>115.33750842662545</v>
          </cell>
          <cell r="K16">
            <v>5077465.140000001</v>
          </cell>
        </row>
        <row r="17">
          <cell r="B17">
            <v>109427706</v>
          </cell>
          <cell r="C17">
            <v>7487366</v>
          </cell>
          <cell r="F17">
            <v>127998401.46</v>
          </cell>
          <cell r="G17">
            <v>4134031.329999998</v>
          </cell>
          <cell r="H17">
            <v>55.21342659087319</v>
          </cell>
          <cell r="I17">
            <v>-3353334.670000002</v>
          </cell>
          <cell r="J17">
            <v>116.97074364329634</v>
          </cell>
          <cell r="K17">
            <v>18570695.459999993</v>
          </cell>
        </row>
        <row r="18">
          <cell r="B18">
            <v>10737689</v>
          </cell>
          <cell r="C18">
            <v>1089225</v>
          </cell>
          <cell r="F18">
            <v>12605685.55</v>
          </cell>
          <cell r="G18">
            <v>401729.7700000014</v>
          </cell>
          <cell r="H18">
            <v>36.88216576005889</v>
          </cell>
          <cell r="I18">
            <v>-687495.2299999986</v>
          </cell>
          <cell r="J18">
            <v>117.39663488111829</v>
          </cell>
          <cell r="K18">
            <v>1867996.5500000007</v>
          </cell>
        </row>
        <row r="19">
          <cell r="B19">
            <v>24376111</v>
          </cell>
          <cell r="C19">
            <v>1676510</v>
          </cell>
          <cell r="F19">
            <v>27532046.36</v>
          </cell>
          <cell r="G19">
            <v>753453.6099999994</v>
          </cell>
          <cell r="H19">
            <v>44.94179038598036</v>
          </cell>
          <cell r="I19">
            <v>-923056.3900000006</v>
          </cell>
          <cell r="J19">
            <v>112.9468370077573</v>
          </cell>
          <cell r="K19">
            <v>3155935.3599999994</v>
          </cell>
        </row>
        <row r="20">
          <cell r="B20">
            <v>54217164</v>
          </cell>
          <cell r="C20">
            <v>3919345</v>
          </cell>
          <cell r="F20">
            <v>61726587.32</v>
          </cell>
          <cell r="G20">
            <v>2550425.8699999973</v>
          </cell>
          <cell r="H20">
            <v>65.07275756535843</v>
          </cell>
          <cell r="I20">
            <v>-1368919.1300000027</v>
          </cell>
          <cell r="J20">
            <v>113.85063836979742</v>
          </cell>
          <cell r="K20">
            <v>7509423.32</v>
          </cell>
        </row>
        <row r="21">
          <cell r="B21">
            <v>42732780</v>
          </cell>
          <cell r="C21">
            <v>2773320</v>
          </cell>
          <cell r="F21">
            <v>49526047.01</v>
          </cell>
          <cell r="G21">
            <v>908798.8599999994</v>
          </cell>
          <cell r="H21">
            <v>32.76934720840002</v>
          </cell>
          <cell r="I21">
            <v>-1864521.1400000006</v>
          </cell>
          <cell r="J21">
            <v>115.89708652233719</v>
          </cell>
          <cell r="K21">
            <v>6793267.009999998</v>
          </cell>
        </row>
        <row r="22">
          <cell r="B22">
            <v>54386554</v>
          </cell>
          <cell r="C22">
            <v>3358603</v>
          </cell>
          <cell r="F22">
            <v>65341702.46</v>
          </cell>
          <cell r="G22">
            <v>1346363.6000000015</v>
          </cell>
          <cell r="H22">
            <v>40.08701236793993</v>
          </cell>
          <cell r="I22">
            <v>-2012239.3999999985</v>
          </cell>
          <cell r="J22">
            <v>120.14311930849672</v>
          </cell>
          <cell r="K22">
            <v>10955148.46</v>
          </cell>
        </row>
        <row r="23">
          <cell r="B23">
            <v>27860967</v>
          </cell>
          <cell r="C23">
            <v>2293692</v>
          </cell>
          <cell r="F23">
            <v>33211430.83</v>
          </cell>
          <cell r="G23">
            <v>863356.9099999964</v>
          </cell>
          <cell r="H23">
            <v>37.640490091956394</v>
          </cell>
          <cell r="I23">
            <v>-1430335.0900000036</v>
          </cell>
          <cell r="J23">
            <v>119.20415694832127</v>
          </cell>
          <cell r="K23">
            <v>5350463.829999998</v>
          </cell>
        </row>
        <row r="24">
          <cell r="B24">
            <v>27913004</v>
          </cell>
          <cell r="C24">
            <v>2337224</v>
          </cell>
          <cell r="F24">
            <v>38690081.95</v>
          </cell>
          <cell r="G24">
            <v>1507882.1300000027</v>
          </cell>
          <cell r="H24">
            <v>64.51594412859028</v>
          </cell>
          <cell r="I24">
            <v>-829341.8699999973</v>
          </cell>
          <cell r="J24">
            <v>138.60952389789364</v>
          </cell>
          <cell r="K24">
            <v>10777077.950000003</v>
          </cell>
        </row>
        <row r="25">
          <cell r="B25">
            <v>45284679</v>
          </cell>
          <cell r="C25">
            <v>1703338</v>
          </cell>
          <cell r="F25">
            <v>57563538.38</v>
          </cell>
          <cell r="G25">
            <v>1085163.539999999</v>
          </cell>
          <cell r="H25">
            <v>63.70805676853326</v>
          </cell>
          <cell r="I25">
            <v>-618174.4600000009</v>
          </cell>
          <cell r="J25">
            <v>127.11482040095726</v>
          </cell>
          <cell r="K25">
            <v>12278859.380000003</v>
          </cell>
        </row>
        <row r="26">
          <cell r="B26">
            <v>28805004</v>
          </cell>
          <cell r="C26">
            <v>1538574</v>
          </cell>
          <cell r="F26">
            <v>33882704.91</v>
          </cell>
          <cell r="G26">
            <v>945738.1699999981</v>
          </cell>
          <cell r="H26">
            <v>61.468487703548746</v>
          </cell>
          <cell r="I26">
            <v>-592835.8300000019</v>
          </cell>
          <cell r="J26">
            <v>117.62784309976139</v>
          </cell>
          <cell r="K26">
            <v>5077700.909999996</v>
          </cell>
        </row>
        <row r="27">
          <cell r="B27">
            <v>23846437</v>
          </cell>
          <cell r="C27">
            <v>741782</v>
          </cell>
          <cell r="F27">
            <v>28341977.37</v>
          </cell>
          <cell r="G27">
            <v>767169.9400000013</v>
          </cell>
          <cell r="H27">
            <v>103.42256080627482</v>
          </cell>
          <cell r="I27">
            <v>25387.94000000134</v>
          </cell>
          <cell r="J27">
            <v>118.85204221494389</v>
          </cell>
          <cell r="K27">
            <v>4495540.370000001</v>
          </cell>
        </row>
        <row r="28">
          <cell r="B28">
            <v>45670985</v>
          </cell>
          <cell r="C28">
            <v>3156091</v>
          </cell>
          <cell r="F28">
            <v>49526024.18</v>
          </cell>
          <cell r="G28">
            <v>1769164.049999997</v>
          </cell>
          <cell r="H28">
            <v>56.05554624375524</v>
          </cell>
          <cell r="I28">
            <v>-1386926.950000003</v>
          </cell>
          <cell r="J28">
            <v>108.44089344690069</v>
          </cell>
          <cell r="K28">
            <v>3855039.1799999997</v>
          </cell>
        </row>
        <row r="29">
          <cell r="B29">
            <v>76776121</v>
          </cell>
          <cell r="C29">
            <v>5386483</v>
          </cell>
          <cell r="F29">
            <v>81671494.9</v>
          </cell>
          <cell r="G29">
            <v>2280088.0200000107</v>
          </cell>
          <cell r="H29">
            <v>42.3298100077548</v>
          </cell>
          <cell r="I29">
            <v>-3106394.9799999893</v>
          </cell>
          <cell r="J29">
            <v>106.37616727211316</v>
          </cell>
          <cell r="K29">
            <v>4895373.900000006</v>
          </cell>
        </row>
        <row r="30">
          <cell r="B30">
            <v>31985806</v>
          </cell>
          <cell r="C30">
            <v>2798977</v>
          </cell>
          <cell r="F30">
            <v>35636789.38</v>
          </cell>
          <cell r="G30">
            <v>971033.0600000024</v>
          </cell>
          <cell r="H30">
            <v>34.692427268962994</v>
          </cell>
          <cell r="I30">
            <v>-1827943.9399999976</v>
          </cell>
          <cell r="J30">
            <v>111.41438605611502</v>
          </cell>
          <cell r="K30">
            <v>3650983.3800000027</v>
          </cell>
        </row>
        <row r="31">
          <cell r="B31">
            <v>35975852</v>
          </cell>
          <cell r="C31">
            <v>2350689</v>
          </cell>
          <cell r="F31">
            <v>40259417.88</v>
          </cell>
          <cell r="G31">
            <v>1068742.0800000057</v>
          </cell>
          <cell r="H31">
            <v>45.465056415374626</v>
          </cell>
          <cell r="I31">
            <v>-1281946.9199999943</v>
          </cell>
          <cell r="J31">
            <v>111.90678091515387</v>
          </cell>
          <cell r="K31">
            <v>4283565.880000003</v>
          </cell>
        </row>
        <row r="32">
          <cell r="B32">
            <v>14686788</v>
          </cell>
          <cell r="C32">
            <v>957925</v>
          </cell>
          <cell r="F32">
            <v>15306393.53</v>
          </cell>
          <cell r="G32">
            <v>369484.8300000001</v>
          </cell>
          <cell r="H32">
            <v>38.57137354176998</v>
          </cell>
          <cell r="I32">
            <v>-588440.1699999999</v>
          </cell>
          <cell r="J32">
            <v>104.21879535539016</v>
          </cell>
          <cell r="K32">
            <v>619605.5299999993</v>
          </cell>
        </row>
        <row r="33">
          <cell r="B33">
            <v>26693525</v>
          </cell>
          <cell r="C33">
            <v>1827128</v>
          </cell>
          <cell r="F33">
            <v>31009150.5</v>
          </cell>
          <cell r="G33">
            <v>913784.5899999999</v>
          </cell>
          <cell r="H33">
            <v>50.01207304578551</v>
          </cell>
          <cell r="I33">
            <v>-913343.4100000001</v>
          </cell>
          <cell r="J33">
            <v>116.16731211033387</v>
          </cell>
          <cell r="K33">
            <v>4315625.5</v>
          </cell>
        </row>
        <row r="34">
          <cell r="B34">
            <v>23351173</v>
          </cell>
          <cell r="C34">
            <v>1338631</v>
          </cell>
          <cell r="F34">
            <v>28633377.01</v>
          </cell>
          <cell r="G34">
            <v>722863.0400000028</v>
          </cell>
          <cell r="H34">
            <v>54.000171817327015</v>
          </cell>
          <cell r="I34">
            <v>-615767.9599999972</v>
          </cell>
          <cell r="J34">
            <v>122.62072235086434</v>
          </cell>
          <cell r="K34">
            <v>5282204.010000002</v>
          </cell>
        </row>
        <row r="35">
          <cell r="B35">
            <v>53754150</v>
          </cell>
          <cell r="C35">
            <v>4553120</v>
          </cell>
          <cell r="F35">
            <v>61615761.87</v>
          </cell>
          <cell r="G35">
            <v>978777.9600000009</v>
          </cell>
          <cell r="H35">
            <v>21.496862810556298</v>
          </cell>
          <cell r="I35">
            <v>-3574342.039999999</v>
          </cell>
          <cell r="J35">
            <v>114.62512544612835</v>
          </cell>
          <cell r="K35">
            <v>7861611.869999997</v>
          </cell>
        </row>
        <row r="36">
          <cell r="B36">
            <v>4386622736</v>
          </cell>
          <cell r="C36">
            <v>316165122</v>
          </cell>
          <cell r="F36">
            <v>4701946944.22</v>
          </cell>
          <cell r="G36">
            <v>137139037.1199998</v>
          </cell>
          <cell r="H36">
            <v>43.375763984491556</v>
          </cell>
          <cell r="I36">
            <v>-179026084.88000017</v>
          </cell>
          <cell r="J36">
            <v>107.18831381673668</v>
          </cell>
          <cell r="K36">
            <v>315324208.2199999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28.5742187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11.12.2015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'[1]вспомогат'!F6</f>
        <v>Фактично надійшло на 11.12.2015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'[1]вспомогат'!C8</f>
        <v>грудень</v>
      </c>
      <c r="D8" s="19" t="s">
        <v>10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886439087</v>
      </c>
      <c r="C10" s="32">
        <f>'[1]вспомогат'!C10</f>
        <v>55492780</v>
      </c>
      <c r="D10" s="32">
        <f>'[1]вспомогат'!F10</f>
        <v>997629384.17</v>
      </c>
      <c r="E10" s="32">
        <f>'[1]вспомогат'!G10</f>
        <v>26896424.409999967</v>
      </c>
      <c r="F10" s="33">
        <f>'[1]вспомогат'!H10</f>
        <v>48.468331213537994</v>
      </c>
      <c r="G10" s="34">
        <f>'[1]вспомогат'!I10</f>
        <v>-28596355.590000033</v>
      </c>
      <c r="H10" s="35">
        <f>'[1]вспомогат'!J10</f>
        <v>112.54347859888539</v>
      </c>
      <c r="I10" s="36">
        <f>'[1]вспомогат'!K10</f>
        <v>111190297.16999996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1999062500</v>
      </c>
      <c r="C12" s="37">
        <f>'[1]вспомогат'!C11</f>
        <v>153184800</v>
      </c>
      <c r="D12" s="32">
        <f>'[1]вспомогат'!F11</f>
        <v>2068843234.32</v>
      </c>
      <c r="E12" s="37">
        <f>'[1]вспомогат'!G11</f>
        <v>65768140.39999986</v>
      </c>
      <c r="F12" s="38">
        <f>'[1]вспомогат'!H11</f>
        <v>42.933855317237644</v>
      </c>
      <c r="G12" s="34">
        <f>'[1]вспомогат'!I11</f>
        <v>-87416659.60000014</v>
      </c>
      <c r="H12" s="35">
        <f>'[1]вспомогат'!J11</f>
        <v>103.4906729689542</v>
      </c>
      <c r="I12" s="36">
        <f>'[1]вспомогат'!K11</f>
        <v>69780734.31999993</v>
      </c>
    </row>
    <row r="13" spans="1:9" ht="12.75">
      <c r="A13" s="31" t="s">
        <v>15</v>
      </c>
      <c r="B13" s="32">
        <f>'[1]вспомогат'!B12</f>
        <v>161738040</v>
      </c>
      <c r="C13" s="37">
        <f>'[1]вспомогат'!C12</f>
        <v>12350770</v>
      </c>
      <c r="D13" s="32">
        <f>'[1]вспомогат'!F12</f>
        <v>181285354.43</v>
      </c>
      <c r="E13" s="37">
        <f>'[1]вспомогат'!G12</f>
        <v>4529752.25</v>
      </c>
      <c r="F13" s="38">
        <f>'[1]вспомогат'!H12</f>
        <v>36.675869196819306</v>
      </c>
      <c r="G13" s="34">
        <f>'[1]вспомогат'!I12</f>
        <v>-7821017.75</v>
      </c>
      <c r="H13" s="35">
        <f>'[1]вспомогат'!J12</f>
        <v>112.08578663992714</v>
      </c>
      <c r="I13" s="36">
        <f>'[1]вспомогат'!K12</f>
        <v>19547314.430000007</v>
      </c>
    </row>
    <row r="14" spans="1:9" ht="12.75">
      <c r="A14" s="31" t="s">
        <v>16</v>
      </c>
      <c r="B14" s="32">
        <f>'[1]вспомогат'!B13</f>
        <v>295870125</v>
      </c>
      <c r="C14" s="37">
        <f>'[1]вспомогат'!C13</f>
        <v>21357390</v>
      </c>
      <c r="D14" s="32">
        <f>'[1]вспомогат'!F13</f>
        <v>287929485.4</v>
      </c>
      <c r="E14" s="37">
        <f>'[1]вспомогат'!G13</f>
        <v>8723276.549999952</v>
      </c>
      <c r="F14" s="38">
        <f>'[1]вспомогат'!H13</f>
        <v>40.84430049739202</v>
      </c>
      <c r="G14" s="34">
        <f>'[1]вспомогат'!I13</f>
        <v>-12634113.450000048</v>
      </c>
      <c r="H14" s="35">
        <f>'[1]вспомогат'!J13</f>
        <v>97.31617391245567</v>
      </c>
      <c r="I14" s="36">
        <f>'[1]вспомогат'!K13</f>
        <v>-7940639.600000024</v>
      </c>
    </row>
    <row r="15" spans="1:9" ht="12.75">
      <c r="A15" s="31" t="s">
        <v>17</v>
      </c>
      <c r="B15" s="32">
        <f>'[1]вспомогат'!B14</f>
        <v>220380600</v>
      </c>
      <c r="C15" s="37">
        <f>'[1]вспомогат'!C14</f>
        <v>17211600</v>
      </c>
      <c r="D15" s="32">
        <f>'[1]вспомогат'!F14</f>
        <v>216771517.63</v>
      </c>
      <c r="E15" s="37">
        <f>'[1]вспомогат'!G14</f>
        <v>5124585.379999995</v>
      </c>
      <c r="F15" s="38">
        <f>'[1]вспомогат'!H14</f>
        <v>29.774020892886167</v>
      </c>
      <c r="G15" s="34">
        <f>'[1]вспомогат'!I14</f>
        <v>-12087014.620000005</v>
      </c>
      <c r="H15" s="35">
        <f>'[1]вспомогат'!J14</f>
        <v>98.36234116342364</v>
      </c>
      <c r="I15" s="36">
        <f>'[1]вспомогат'!K14</f>
        <v>-3609082.370000005</v>
      </c>
    </row>
    <row r="16" spans="1:9" ht="12.75">
      <c r="A16" s="31" t="s">
        <v>18</v>
      </c>
      <c r="B16" s="32">
        <f>'[1]вспомогат'!B15</f>
        <v>31545000</v>
      </c>
      <c r="C16" s="37">
        <f>'[1]вспомогат'!C15</f>
        <v>2896674</v>
      </c>
      <c r="D16" s="32">
        <f>'[1]вспомогат'!F15</f>
        <v>31227001.28</v>
      </c>
      <c r="E16" s="37">
        <f>'[1]вспомогат'!G15</f>
        <v>858974.2699999996</v>
      </c>
      <c r="F16" s="38">
        <f>'[1]вспомогат'!H15</f>
        <v>29.653812268829682</v>
      </c>
      <c r="G16" s="34">
        <f>'[1]вспомогат'!I15</f>
        <v>-2037699.7300000004</v>
      </c>
      <c r="H16" s="35">
        <f>'[1]вспомогат'!J15</f>
        <v>98.99192036772865</v>
      </c>
      <c r="I16" s="36">
        <f>'[1]вспомогат'!K15</f>
        <v>-317998.7199999988</v>
      </c>
    </row>
    <row r="17" spans="1:9" ht="20.25" customHeight="1">
      <c r="A17" s="39" t="s">
        <v>19</v>
      </c>
      <c r="B17" s="40">
        <f>SUM(B12:B16)</f>
        <v>2708596265</v>
      </c>
      <c r="C17" s="40">
        <f>SUM(C12:C16)</f>
        <v>207001234</v>
      </c>
      <c r="D17" s="40">
        <f>SUM(D12:D16)</f>
        <v>2786056593.0600004</v>
      </c>
      <c r="E17" s="40">
        <f>SUM(E12:E16)</f>
        <v>85004728.8499998</v>
      </c>
      <c r="F17" s="41">
        <f>E17/C17*100</f>
        <v>41.06484159896351</v>
      </c>
      <c r="G17" s="40">
        <f>SUM(G12:G16)</f>
        <v>-121996505.1500002</v>
      </c>
      <c r="H17" s="42">
        <f>D17/B17*100</f>
        <v>102.85979601540949</v>
      </c>
      <c r="I17" s="40">
        <f>SUM(I12:I16)</f>
        <v>77460328.05999991</v>
      </c>
    </row>
    <row r="18" spans="1:9" ht="20.25" customHeight="1">
      <c r="A18" s="31" t="s">
        <v>20</v>
      </c>
      <c r="B18" s="43">
        <f>'[1]вспомогат'!B16</f>
        <v>33104889</v>
      </c>
      <c r="C18" s="44">
        <f>'[1]вспомогат'!C16</f>
        <v>2383085</v>
      </c>
      <c r="D18" s="43">
        <f>'[1]вспомогат'!F16</f>
        <v>38182354.14</v>
      </c>
      <c r="E18" s="44">
        <f>'[1]вспомогат'!G16</f>
        <v>899832.5</v>
      </c>
      <c r="F18" s="45">
        <f>'[1]вспомогат'!H16</f>
        <v>37.759144134598635</v>
      </c>
      <c r="G18" s="46">
        <f>'[1]вспомогат'!I16</f>
        <v>-1483252.5</v>
      </c>
      <c r="H18" s="47">
        <f>'[1]вспомогат'!J16</f>
        <v>115.33750842662545</v>
      </c>
      <c r="I18" s="48">
        <f>'[1]вспомогат'!K16</f>
        <v>5077465.140000001</v>
      </c>
    </row>
    <row r="19" spans="1:9" ht="12.75">
      <c r="A19" s="31" t="s">
        <v>21</v>
      </c>
      <c r="B19" s="32">
        <f>'[1]вспомогат'!B17</f>
        <v>109427706</v>
      </c>
      <c r="C19" s="37">
        <f>'[1]вспомогат'!C17</f>
        <v>7487366</v>
      </c>
      <c r="D19" s="32">
        <f>'[1]вспомогат'!F17</f>
        <v>127998401.46</v>
      </c>
      <c r="E19" s="37">
        <f>'[1]вспомогат'!G17</f>
        <v>4134031.329999998</v>
      </c>
      <c r="F19" s="38">
        <f>'[1]вспомогат'!H17</f>
        <v>55.21342659087319</v>
      </c>
      <c r="G19" s="34">
        <f>'[1]вспомогат'!I17</f>
        <v>-3353334.670000002</v>
      </c>
      <c r="H19" s="35">
        <f>'[1]вспомогат'!J17</f>
        <v>116.97074364329634</v>
      </c>
      <c r="I19" s="36">
        <f>'[1]вспомогат'!K17</f>
        <v>18570695.459999993</v>
      </c>
    </row>
    <row r="20" spans="1:9" ht="12.75">
      <c r="A20" s="31" t="s">
        <v>22</v>
      </c>
      <c r="B20" s="32">
        <f>'[1]вспомогат'!B18</f>
        <v>10737689</v>
      </c>
      <c r="C20" s="37">
        <f>'[1]вспомогат'!C18</f>
        <v>1089225</v>
      </c>
      <c r="D20" s="32">
        <f>'[1]вспомогат'!F18</f>
        <v>12605685.55</v>
      </c>
      <c r="E20" s="37">
        <f>'[1]вспомогат'!G18</f>
        <v>401729.7700000014</v>
      </c>
      <c r="F20" s="38">
        <f>'[1]вспомогат'!H18</f>
        <v>36.88216576005889</v>
      </c>
      <c r="G20" s="34">
        <f>'[1]вспомогат'!I18</f>
        <v>-687495.2299999986</v>
      </c>
      <c r="H20" s="35">
        <f>'[1]вспомогат'!J18</f>
        <v>117.39663488111829</v>
      </c>
      <c r="I20" s="36">
        <f>'[1]вспомогат'!K18</f>
        <v>1867996.5500000007</v>
      </c>
    </row>
    <row r="21" spans="1:9" ht="12.75">
      <c r="A21" s="31" t="s">
        <v>23</v>
      </c>
      <c r="B21" s="32">
        <f>'[1]вспомогат'!B19</f>
        <v>24376111</v>
      </c>
      <c r="C21" s="37">
        <f>'[1]вспомогат'!C19</f>
        <v>1676510</v>
      </c>
      <c r="D21" s="32">
        <f>'[1]вспомогат'!F19</f>
        <v>27532046.36</v>
      </c>
      <c r="E21" s="37">
        <f>'[1]вспомогат'!G19</f>
        <v>753453.6099999994</v>
      </c>
      <c r="F21" s="38">
        <f>'[1]вспомогат'!H19</f>
        <v>44.94179038598036</v>
      </c>
      <c r="G21" s="34">
        <f>'[1]вспомогат'!I19</f>
        <v>-923056.3900000006</v>
      </c>
      <c r="H21" s="35">
        <f>'[1]вспомогат'!J19</f>
        <v>112.9468370077573</v>
      </c>
      <c r="I21" s="36">
        <f>'[1]вспомогат'!K19</f>
        <v>3155935.3599999994</v>
      </c>
    </row>
    <row r="22" spans="1:9" ht="12.75">
      <c r="A22" s="31" t="s">
        <v>24</v>
      </c>
      <c r="B22" s="32">
        <f>'[1]вспомогат'!B20</f>
        <v>54217164</v>
      </c>
      <c r="C22" s="37">
        <f>'[1]вспомогат'!C20</f>
        <v>3919345</v>
      </c>
      <c r="D22" s="32">
        <f>'[1]вспомогат'!F20</f>
        <v>61726587.32</v>
      </c>
      <c r="E22" s="37">
        <f>'[1]вспомогат'!G20</f>
        <v>2550425.8699999973</v>
      </c>
      <c r="F22" s="38">
        <f>'[1]вспомогат'!H20</f>
        <v>65.07275756535843</v>
      </c>
      <c r="G22" s="34">
        <f>'[1]вспомогат'!I20</f>
        <v>-1368919.1300000027</v>
      </c>
      <c r="H22" s="35">
        <f>'[1]вспомогат'!J20</f>
        <v>113.85063836979742</v>
      </c>
      <c r="I22" s="36">
        <f>'[1]вспомогат'!K20</f>
        <v>7509423.32</v>
      </c>
    </row>
    <row r="23" spans="1:9" ht="12.75">
      <c r="A23" s="31" t="s">
        <v>25</v>
      </c>
      <c r="B23" s="32">
        <f>'[1]вспомогат'!B21</f>
        <v>42732780</v>
      </c>
      <c r="C23" s="37">
        <f>'[1]вспомогат'!C21</f>
        <v>2773320</v>
      </c>
      <c r="D23" s="32">
        <f>'[1]вспомогат'!F21</f>
        <v>49526047.01</v>
      </c>
      <c r="E23" s="37">
        <f>'[1]вспомогат'!G21</f>
        <v>908798.8599999994</v>
      </c>
      <c r="F23" s="38">
        <f>'[1]вспомогат'!H21</f>
        <v>32.76934720840002</v>
      </c>
      <c r="G23" s="34">
        <f>'[1]вспомогат'!I21</f>
        <v>-1864521.1400000006</v>
      </c>
      <c r="H23" s="35">
        <f>'[1]вспомогат'!J21</f>
        <v>115.89708652233719</v>
      </c>
      <c r="I23" s="36">
        <f>'[1]вспомогат'!K21</f>
        <v>6793267.009999998</v>
      </c>
    </row>
    <row r="24" spans="1:9" ht="12.75">
      <c r="A24" s="31" t="s">
        <v>26</v>
      </c>
      <c r="B24" s="32">
        <f>'[1]вспомогат'!B22</f>
        <v>54386554</v>
      </c>
      <c r="C24" s="37">
        <f>'[1]вспомогат'!C22</f>
        <v>3358603</v>
      </c>
      <c r="D24" s="32">
        <f>'[1]вспомогат'!F22</f>
        <v>65341702.46</v>
      </c>
      <c r="E24" s="37">
        <f>'[1]вспомогат'!G22</f>
        <v>1346363.6000000015</v>
      </c>
      <c r="F24" s="38">
        <f>'[1]вспомогат'!H22</f>
        <v>40.08701236793993</v>
      </c>
      <c r="G24" s="34">
        <f>'[1]вспомогат'!I22</f>
        <v>-2012239.3999999985</v>
      </c>
      <c r="H24" s="35">
        <f>'[1]вспомогат'!J22</f>
        <v>120.14311930849672</v>
      </c>
      <c r="I24" s="36">
        <f>'[1]вспомогат'!K22</f>
        <v>10955148.46</v>
      </c>
    </row>
    <row r="25" spans="1:9" ht="12.75">
      <c r="A25" s="31" t="s">
        <v>27</v>
      </c>
      <c r="B25" s="32">
        <f>'[1]вспомогат'!B23</f>
        <v>27860967</v>
      </c>
      <c r="C25" s="37">
        <f>'[1]вспомогат'!C23</f>
        <v>2293692</v>
      </c>
      <c r="D25" s="32">
        <f>'[1]вспомогат'!F23</f>
        <v>33211430.83</v>
      </c>
      <c r="E25" s="37">
        <f>'[1]вспомогат'!G23</f>
        <v>863356.9099999964</v>
      </c>
      <c r="F25" s="38">
        <f>'[1]вспомогат'!H23</f>
        <v>37.640490091956394</v>
      </c>
      <c r="G25" s="34">
        <f>'[1]вспомогат'!I23</f>
        <v>-1430335.0900000036</v>
      </c>
      <c r="H25" s="35">
        <f>'[1]вспомогат'!J23</f>
        <v>119.20415694832127</v>
      </c>
      <c r="I25" s="36">
        <f>'[1]вспомогат'!K23</f>
        <v>5350463.829999998</v>
      </c>
    </row>
    <row r="26" spans="1:9" ht="12.75">
      <c r="A26" s="31" t="s">
        <v>28</v>
      </c>
      <c r="B26" s="32">
        <f>'[1]вспомогат'!B24</f>
        <v>27913004</v>
      </c>
      <c r="C26" s="37">
        <f>'[1]вспомогат'!C24</f>
        <v>2337224</v>
      </c>
      <c r="D26" s="32">
        <f>'[1]вспомогат'!F24</f>
        <v>38690081.95</v>
      </c>
      <c r="E26" s="37">
        <f>'[1]вспомогат'!G24</f>
        <v>1507882.1300000027</v>
      </c>
      <c r="F26" s="38">
        <f>'[1]вспомогат'!H24</f>
        <v>64.51594412859028</v>
      </c>
      <c r="G26" s="34">
        <f>'[1]вспомогат'!I24</f>
        <v>-829341.8699999973</v>
      </c>
      <c r="H26" s="35">
        <f>'[1]вспомогат'!J24</f>
        <v>138.60952389789364</v>
      </c>
      <c r="I26" s="36">
        <f>'[1]вспомогат'!K24</f>
        <v>10777077.950000003</v>
      </c>
    </row>
    <row r="27" spans="1:9" ht="12.75">
      <c r="A27" s="31" t="s">
        <v>29</v>
      </c>
      <c r="B27" s="32">
        <f>'[1]вспомогат'!B25</f>
        <v>45284679</v>
      </c>
      <c r="C27" s="37">
        <f>'[1]вспомогат'!C25</f>
        <v>1703338</v>
      </c>
      <c r="D27" s="32">
        <f>'[1]вспомогат'!F25</f>
        <v>57563538.38</v>
      </c>
      <c r="E27" s="37">
        <f>'[1]вспомогат'!G25</f>
        <v>1085163.539999999</v>
      </c>
      <c r="F27" s="38">
        <f>'[1]вспомогат'!H25</f>
        <v>63.70805676853326</v>
      </c>
      <c r="G27" s="34">
        <f>'[1]вспомогат'!I25</f>
        <v>-618174.4600000009</v>
      </c>
      <c r="H27" s="35">
        <f>'[1]вспомогат'!J25</f>
        <v>127.11482040095726</v>
      </c>
      <c r="I27" s="36">
        <f>'[1]вспомогат'!K25</f>
        <v>12278859.380000003</v>
      </c>
    </row>
    <row r="28" spans="1:9" ht="12.75">
      <c r="A28" s="31" t="s">
        <v>30</v>
      </c>
      <c r="B28" s="32">
        <f>'[1]вспомогат'!B26</f>
        <v>28805004</v>
      </c>
      <c r="C28" s="37">
        <f>'[1]вспомогат'!C26</f>
        <v>1538574</v>
      </c>
      <c r="D28" s="32">
        <f>'[1]вспомогат'!F26</f>
        <v>33882704.91</v>
      </c>
      <c r="E28" s="37">
        <f>'[1]вспомогат'!G26</f>
        <v>945738.1699999981</v>
      </c>
      <c r="F28" s="38">
        <f>'[1]вспомогат'!H26</f>
        <v>61.468487703548746</v>
      </c>
      <c r="G28" s="34">
        <f>'[1]вспомогат'!I26</f>
        <v>-592835.8300000019</v>
      </c>
      <c r="H28" s="35">
        <f>'[1]вспомогат'!J26</f>
        <v>117.62784309976139</v>
      </c>
      <c r="I28" s="36">
        <f>'[1]вспомогат'!K26</f>
        <v>5077700.909999996</v>
      </c>
    </row>
    <row r="29" spans="1:9" ht="12.75">
      <c r="A29" s="31" t="s">
        <v>31</v>
      </c>
      <c r="B29" s="32">
        <f>'[1]вспомогат'!B27</f>
        <v>23846437</v>
      </c>
      <c r="C29" s="37">
        <f>'[1]вспомогат'!C27</f>
        <v>741782</v>
      </c>
      <c r="D29" s="32">
        <f>'[1]вспомогат'!F27</f>
        <v>28341977.37</v>
      </c>
      <c r="E29" s="37">
        <f>'[1]вспомогат'!G27</f>
        <v>767169.9400000013</v>
      </c>
      <c r="F29" s="38">
        <f>'[1]вспомогат'!H27</f>
        <v>103.42256080627482</v>
      </c>
      <c r="G29" s="34">
        <f>'[1]вспомогат'!I27</f>
        <v>25387.94000000134</v>
      </c>
      <c r="H29" s="35">
        <f>'[1]вспомогат'!J27</f>
        <v>118.85204221494389</v>
      </c>
      <c r="I29" s="36">
        <f>'[1]вспомогат'!K27</f>
        <v>4495540.370000001</v>
      </c>
    </row>
    <row r="30" spans="1:9" ht="12.75">
      <c r="A30" s="31" t="s">
        <v>32</v>
      </c>
      <c r="B30" s="32">
        <f>'[1]вспомогат'!B28</f>
        <v>45670985</v>
      </c>
      <c r="C30" s="37">
        <f>'[1]вспомогат'!C28</f>
        <v>3156091</v>
      </c>
      <c r="D30" s="32">
        <f>'[1]вспомогат'!F28</f>
        <v>49526024.18</v>
      </c>
      <c r="E30" s="37">
        <f>'[1]вспомогат'!G28</f>
        <v>1769164.049999997</v>
      </c>
      <c r="F30" s="38">
        <f>'[1]вспомогат'!H28</f>
        <v>56.05554624375524</v>
      </c>
      <c r="G30" s="34">
        <f>'[1]вспомогат'!I28</f>
        <v>-1386926.950000003</v>
      </c>
      <c r="H30" s="35">
        <f>'[1]вспомогат'!J28</f>
        <v>108.44089344690069</v>
      </c>
      <c r="I30" s="36">
        <f>'[1]вспомогат'!K28</f>
        <v>3855039.1799999997</v>
      </c>
    </row>
    <row r="31" spans="1:9" ht="12.75">
      <c r="A31" s="31" t="s">
        <v>33</v>
      </c>
      <c r="B31" s="32">
        <f>'[1]вспомогат'!B29</f>
        <v>76776121</v>
      </c>
      <c r="C31" s="37">
        <f>'[1]вспомогат'!C29</f>
        <v>5386483</v>
      </c>
      <c r="D31" s="32">
        <f>'[1]вспомогат'!F29</f>
        <v>81671494.9</v>
      </c>
      <c r="E31" s="37">
        <f>'[1]вспомогат'!G29</f>
        <v>2280088.0200000107</v>
      </c>
      <c r="F31" s="38">
        <f>'[1]вспомогат'!H29</f>
        <v>42.3298100077548</v>
      </c>
      <c r="G31" s="34">
        <f>'[1]вспомогат'!I29</f>
        <v>-3106394.9799999893</v>
      </c>
      <c r="H31" s="35">
        <f>'[1]вспомогат'!J29</f>
        <v>106.37616727211316</v>
      </c>
      <c r="I31" s="36">
        <f>'[1]вспомогат'!K29</f>
        <v>4895373.900000006</v>
      </c>
    </row>
    <row r="32" spans="1:9" ht="12.75">
      <c r="A32" s="31" t="s">
        <v>34</v>
      </c>
      <c r="B32" s="32">
        <f>'[1]вспомогат'!B30</f>
        <v>31985806</v>
      </c>
      <c r="C32" s="37">
        <f>'[1]вспомогат'!C30</f>
        <v>2798977</v>
      </c>
      <c r="D32" s="32">
        <f>'[1]вспомогат'!F30</f>
        <v>35636789.38</v>
      </c>
      <c r="E32" s="37">
        <f>'[1]вспомогат'!G30</f>
        <v>971033.0600000024</v>
      </c>
      <c r="F32" s="38">
        <f>'[1]вспомогат'!H30</f>
        <v>34.692427268962994</v>
      </c>
      <c r="G32" s="34">
        <f>'[1]вспомогат'!I30</f>
        <v>-1827943.9399999976</v>
      </c>
      <c r="H32" s="35">
        <f>'[1]вспомогат'!J30</f>
        <v>111.41438605611502</v>
      </c>
      <c r="I32" s="36">
        <f>'[1]вспомогат'!K30</f>
        <v>3650983.3800000027</v>
      </c>
    </row>
    <row r="33" spans="1:9" ht="12.75">
      <c r="A33" s="31" t="s">
        <v>35</v>
      </c>
      <c r="B33" s="32">
        <f>'[1]вспомогат'!B31</f>
        <v>35975852</v>
      </c>
      <c r="C33" s="37">
        <f>'[1]вспомогат'!C31</f>
        <v>2350689</v>
      </c>
      <c r="D33" s="32">
        <f>'[1]вспомогат'!F31</f>
        <v>40259417.88</v>
      </c>
      <c r="E33" s="37">
        <f>'[1]вспомогат'!G31</f>
        <v>1068742.0800000057</v>
      </c>
      <c r="F33" s="38">
        <f>'[1]вспомогат'!H31</f>
        <v>45.465056415374626</v>
      </c>
      <c r="G33" s="34">
        <f>'[1]вспомогат'!I31</f>
        <v>-1281946.9199999943</v>
      </c>
      <c r="H33" s="35">
        <f>'[1]вспомогат'!J31</f>
        <v>111.90678091515387</v>
      </c>
      <c r="I33" s="36">
        <f>'[1]вспомогат'!K31</f>
        <v>4283565.880000003</v>
      </c>
    </row>
    <row r="34" spans="1:9" ht="12.75">
      <c r="A34" s="31" t="s">
        <v>36</v>
      </c>
      <c r="B34" s="32">
        <f>'[1]вспомогат'!B32</f>
        <v>14686788</v>
      </c>
      <c r="C34" s="37">
        <f>'[1]вспомогат'!C32</f>
        <v>957925</v>
      </c>
      <c r="D34" s="32">
        <f>'[1]вспомогат'!F32</f>
        <v>15306393.53</v>
      </c>
      <c r="E34" s="37">
        <f>'[1]вспомогат'!G32</f>
        <v>369484.8300000001</v>
      </c>
      <c r="F34" s="38">
        <f>'[1]вспомогат'!H32</f>
        <v>38.57137354176998</v>
      </c>
      <c r="G34" s="34">
        <f>'[1]вспомогат'!I32</f>
        <v>-588440.1699999999</v>
      </c>
      <c r="H34" s="35">
        <f>'[1]вспомогат'!J32</f>
        <v>104.21879535539016</v>
      </c>
      <c r="I34" s="36">
        <f>'[1]вспомогат'!K32</f>
        <v>619605.5299999993</v>
      </c>
    </row>
    <row r="35" spans="1:9" ht="12.75">
      <c r="A35" s="31" t="s">
        <v>37</v>
      </c>
      <c r="B35" s="32">
        <f>'[1]вспомогат'!B33</f>
        <v>26693525</v>
      </c>
      <c r="C35" s="37">
        <f>'[1]вспомогат'!C33</f>
        <v>1827128</v>
      </c>
      <c r="D35" s="32">
        <f>'[1]вспомогат'!F33</f>
        <v>31009150.5</v>
      </c>
      <c r="E35" s="37">
        <f>'[1]вспомогат'!G33</f>
        <v>913784.5899999999</v>
      </c>
      <c r="F35" s="38">
        <f>'[1]вспомогат'!H33</f>
        <v>50.01207304578551</v>
      </c>
      <c r="G35" s="34">
        <f>'[1]вспомогат'!I33</f>
        <v>-913343.4100000001</v>
      </c>
      <c r="H35" s="35">
        <f>'[1]вспомогат'!J33</f>
        <v>116.16731211033387</v>
      </c>
      <c r="I35" s="36">
        <f>'[1]вспомогат'!K33</f>
        <v>4315625.5</v>
      </c>
    </row>
    <row r="36" spans="1:9" ht="12.75">
      <c r="A36" s="31" t="s">
        <v>38</v>
      </c>
      <c r="B36" s="32">
        <f>'[1]вспомогат'!B34</f>
        <v>23351173</v>
      </c>
      <c r="C36" s="37">
        <f>'[1]вспомогат'!C34</f>
        <v>1338631</v>
      </c>
      <c r="D36" s="32">
        <f>'[1]вспомогат'!F34</f>
        <v>28633377.01</v>
      </c>
      <c r="E36" s="37">
        <f>'[1]вспомогат'!G34</f>
        <v>722863.0400000028</v>
      </c>
      <c r="F36" s="38">
        <f>'[1]вспомогат'!H34</f>
        <v>54.000171817327015</v>
      </c>
      <c r="G36" s="34">
        <f>'[1]вспомогат'!I34</f>
        <v>-615767.9599999972</v>
      </c>
      <c r="H36" s="35">
        <f>'[1]вспомогат'!J34</f>
        <v>122.62072235086434</v>
      </c>
      <c r="I36" s="36">
        <f>'[1]вспомогат'!K34</f>
        <v>5282204.010000002</v>
      </c>
    </row>
    <row r="37" spans="1:9" ht="12.75">
      <c r="A37" s="31" t="s">
        <v>39</v>
      </c>
      <c r="B37" s="32">
        <f>'[1]вспомогат'!B35</f>
        <v>53754150</v>
      </c>
      <c r="C37" s="37">
        <f>'[1]вспомогат'!C35</f>
        <v>4553120</v>
      </c>
      <c r="D37" s="32">
        <f>'[1]вспомогат'!F35</f>
        <v>61615761.87</v>
      </c>
      <c r="E37" s="37">
        <f>'[1]вспомогат'!G35</f>
        <v>978777.9600000009</v>
      </c>
      <c r="F37" s="38">
        <f>'[1]вспомогат'!H35</f>
        <v>21.496862810556298</v>
      </c>
      <c r="G37" s="34">
        <f>'[1]вспомогат'!I35</f>
        <v>-3574342.039999999</v>
      </c>
      <c r="H37" s="35">
        <f>'[1]вспомогат'!J35</f>
        <v>114.62512544612835</v>
      </c>
      <c r="I37" s="36">
        <f>'[1]вспомогат'!K35</f>
        <v>7861611.869999997</v>
      </c>
    </row>
    <row r="38" spans="1:9" ht="18.75" customHeight="1">
      <c r="A38" s="49" t="s">
        <v>40</v>
      </c>
      <c r="B38" s="40">
        <f>SUM(B18:B37)</f>
        <v>791587384</v>
      </c>
      <c r="C38" s="40">
        <f>SUM(C18:C37)</f>
        <v>53671108</v>
      </c>
      <c r="D38" s="40">
        <f>SUM(D18:D37)</f>
        <v>918260966.9899998</v>
      </c>
      <c r="E38" s="40">
        <f>SUM(E18:E37)</f>
        <v>25237883.860000014</v>
      </c>
      <c r="F38" s="41">
        <f>E38/C38*100</f>
        <v>47.0232212459635</v>
      </c>
      <c r="G38" s="40">
        <f>SUM(G18:G37)</f>
        <v>-28433224.139999986</v>
      </c>
      <c r="H38" s="42">
        <f>D38/B38*100</f>
        <v>116.00247623324928</v>
      </c>
      <c r="I38" s="40">
        <f>SUM(I18:I37)</f>
        <v>126673582.99000001</v>
      </c>
    </row>
    <row r="39" spans="1:9" ht="20.25" customHeight="1">
      <c r="A39" s="50" t="s">
        <v>41</v>
      </c>
      <c r="B39" s="51">
        <f>'[1]вспомогат'!B36</f>
        <v>4386622736</v>
      </c>
      <c r="C39" s="51">
        <f>'[1]вспомогат'!C36</f>
        <v>316165122</v>
      </c>
      <c r="D39" s="51">
        <f>'[1]вспомогат'!F36</f>
        <v>4701946944.22</v>
      </c>
      <c r="E39" s="51">
        <f>'[1]вспомогат'!G36</f>
        <v>137139037.1199998</v>
      </c>
      <c r="F39" s="52">
        <f>'[1]вспомогат'!H36</f>
        <v>43.375763984491556</v>
      </c>
      <c r="G39" s="51">
        <f>'[1]вспомогат'!I36</f>
        <v>-179026084.88000017</v>
      </c>
      <c r="H39" s="52">
        <f>'[1]вспомогат'!J36</f>
        <v>107.18831381673668</v>
      </c>
      <c r="I39" s="51">
        <f>'[1]вспомогат'!K36</f>
        <v>315324208.2199999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01.01.2015 - 11.12.2015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2015-12-14T05:43:46Z</dcterms:created>
  <dcterms:modified xsi:type="dcterms:W3CDTF">2015-12-14T05:44:23Z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