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<sst xmlns="http://schemas.openxmlformats.org/spreadsheetml/2006/main" count="47" uniqueCount="42">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</sst>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30.11.2015</v>
          </cell>
        </row>
        <row r="6">
          <cell r="G6" t="str">
            <v>Фактично надійшло на 30.11.2015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970732959.76</v>
          </cell>
          <cell r="H10">
            <v>118304348.04999995</v>
          </cell>
          <cell r="I10">
            <v>435.3899152459846</v>
          </cell>
          <cell r="J10">
            <v>91132302.04999995</v>
          </cell>
          <cell r="K10">
            <v>116.82258547663295</v>
          </cell>
          <cell r="L10">
            <v>139786652.76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2003075093.92</v>
          </cell>
          <cell r="H11">
            <v>212560755.60000014</v>
          </cell>
          <cell r="I11">
            <v>131.73590416581717</v>
          </cell>
          <cell r="J11">
            <v>51207055.60000014</v>
          </cell>
          <cell r="K11">
            <v>108.51613267336184</v>
          </cell>
          <cell r="L11">
            <v>157197393.92000008</v>
          </cell>
        </row>
        <row r="12">
          <cell r="B12">
            <v>161738040</v>
          </cell>
          <cell r="C12">
            <v>149387270</v>
          </cell>
          <cell r="D12">
            <v>28876029</v>
          </cell>
          <cell r="G12">
            <v>176755602.18</v>
          </cell>
          <cell r="H12">
            <v>17677370.310000002</v>
          </cell>
          <cell r="I12">
            <v>61.2181484857215</v>
          </cell>
          <cell r="J12">
            <v>-11198658.689999998</v>
          </cell>
          <cell r="K12">
            <v>118.32039114176196</v>
          </cell>
          <cell r="L12">
            <v>27368332.180000007</v>
          </cell>
        </row>
        <row r="13">
          <cell r="B13">
            <v>295870125</v>
          </cell>
          <cell r="C13">
            <v>274512735</v>
          </cell>
          <cell r="D13">
            <v>42934615</v>
          </cell>
          <cell r="G13">
            <v>279206208.85</v>
          </cell>
          <cell r="H13">
            <v>26879824.01000002</v>
          </cell>
          <cell r="I13">
            <v>62.6064167804929</v>
          </cell>
          <cell r="J13">
            <v>-16054790.98999998</v>
          </cell>
          <cell r="K13">
            <v>101.70974721810266</v>
          </cell>
          <cell r="L13">
            <v>4693473.850000024</v>
          </cell>
        </row>
        <row r="14">
          <cell r="B14">
            <v>220380600</v>
          </cell>
          <cell r="C14">
            <v>203169000</v>
          </cell>
          <cell r="D14">
            <v>16848700</v>
          </cell>
          <cell r="G14">
            <v>211646932.25</v>
          </cell>
          <cell r="H14">
            <v>22261322.680000007</v>
          </cell>
          <cell r="I14">
            <v>132.12486826876855</v>
          </cell>
          <cell r="J14">
            <v>5412622.680000007</v>
          </cell>
          <cell r="K14">
            <v>104.17284735860292</v>
          </cell>
          <cell r="L14">
            <v>8477932.25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30368027.01</v>
          </cell>
          <cell r="H15">
            <v>3390953.370000001</v>
          </cell>
          <cell r="I15">
            <v>106.62540480320884</v>
          </cell>
          <cell r="J15">
            <v>210704.37000000104</v>
          </cell>
          <cell r="K15">
            <v>106.00279754565764</v>
          </cell>
          <cell r="L15">
            <v>1719701.0100000016</v>
          </cell>
        </row>
        <row r="16">
          <cell r="B16">
            <v>33074889</v>
          </cell>
          <cell r="C16">
            <v>30721804</v>
          </cell>
          <cell r="D16">
            <v>3055165</v>
          </cell>
          <cell r="G16">
            <v>37282521.64</v>
          </cell>
          <cell r="H16">
            <v>4421057.82</v>
          </cell>
          <cell r="I16">
            <v>144.70766128834288</v>
          </cell>
          <cell r="J16">
            <v>1365892.8200000003</v>
          </cell>
          <cell r="K16">
            <v>121.35524866964194</v>
          </cell>
          <cell r="L16">
            <v>6560717.640000001</v>
          </cell>
        </row>
        <row r="17">
          <cell r="B17">
            <v>109197706</v>
          </cell>
          <cell r="C17">
            <v>101940340</v>
          </cell>
          <cell r="D17">
            <v>9973286</v>
          </cell>
          <cell r="G17">
            <v>123864370.13</v>
          </cell>
          <cell r="H17">
            <v>12393934.420000002</v>
          </cell>
          <cell r="I17">
            <v>124.27132261122364</v>
          </cell>
          <cell r="J17">
            <v>2420648.420000002</v>
          </cell>
          <cell r="K17">
            <v>121.5067265127819</v>
          </cell>
          <cell r="L17">
            <v>21924030.129999995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12203955.78</v>
          </cell>
          <cell r="H18">
            <v>1236282.0199999996</v>
          </cell>
          <cell r="I18">
            <v>144.03492632709668</v>
          </cell>
          <cell r="J18">
            <v>377961.01999999955</v>
          </cell>
          <cell r="K18">
            <v>126.48599590566954</v>
          </cell>
          <cell r="L18">
            <v>2555491.7799999993</v>
          </cell>
        </row>
        <row r="19">
          <cell r="B19">
            <v>24376111</v>
          </cell>
          <cell r="C19">
            <v>22699601</v>
          </cell>
          <cell r="D19">
            <v>2724811</v>
          </cell>
          <cell r="G19">
            <v>26778592.75</v>
          </cell>
          <cell r="H19">
            <v>2862168.7600000016</v>
          </cell>
          <cell r="I19">
            <v>105.04100137587531</v>
          </cell>
          <cell r="J19">
            <v>137357.76000000164</v>
          </cell>
          <cell r="K19">
            <v>117.96944250253563</v>
          </cell>
          <cell r="L19">
            <v>4078991.75</v>
          </cell>
        </row>
        <row r="20">
          <cell r="B20">
            <v>54132819</v>
          </cell>
          <cell r="C20">
            <v>50297819</v>
          </cell>
          <cell r="D20">
            <v>6835357</v>
          </cell>
          <cell r="G20">
            <v>59176161.45</v>
          </cell>
          <cell r="H20">
            <v>6917557.32</v>
          </cell>
          <cell r="I20">
            <v>101.2025753738978</v>
          </cell>
          <cell r="J20">
            <v>82200.3200000003</v>
          </cell>
          <cell r="K20">
            <v>117.65154558689713</v>
          </cell>
          <cell r="L20">
            <v>8878342.450000003</v>
          </cell>
        </row>
        <row r="21">
          <cell r="B21">
            <v>42632780</v>
          </cell>
          <cell r="C21">
            <v>39959460</v>
          </cell>
          <cell r="D21">
            <v>4271840</v>
          </cell>
          <cell r="G21">
            <v>48617248.15</v>
          </cell>
          <cell r="H21">
            <v>5746746.579999998</v>
          </cell>
          <cell r="I21">
            <v>134.5262598786471</v>
          </cell>
          <cell r="J21">
            <v>1474906.5799999982</v>
          </cell>
          <cell r="K21">
            <v>121.66642930109666</v>
          </cell>
          <cell r="L21">
            <v>8657788.149999999</v>
          </cell>
        </row>
        <row r="22">
          <cell r="B22">
            <v>54243579</v>
          </cell>
          <cell r="C22">
            <v>51027951</v>
          </cell>
          <cell r="D22">
            <v>6383191</v>
          </cell>
          <cell r="G22">
            <v>63995338.86</v>
          </cell>
          <cell r="H22">
            <v>8134028.280000001</v>
          </cell>
          <cell r="I22">
            <v>127.42887186048483</v>
          </cell>
          <cell r="J22">
            <v>1750837.2800000012</v>
          </cell>
          <cell r="K22">
            <v>125.41232325789449</v>
          </cell>
          <cell r="L22">
            <v>12967387.86</v>
          </cell>
        </row>
        <row r="23">
          <cell r="B23">
            <v>27725095</v>
          </cell>
          <cell r="C23">
            <v>25567275</v>
          </cell>
          <cell r="D23">
            <v>2919270</v>
          </cell>
          <cell r="G23">
            <v>32348073.92</v>
          </cell>
          <cell r="H23">
            <v>3485826.0500000007</v>
          </cell>
          <cell r="I23">
            <v>119.40745631613385</v>
          </cell>
          <cell r="J23">
            <v>566556.0500000007</v>
          </cell>
          <cell r="K23">
            <v>126.52139862382677</v>
          </cell>
          <cell r="L23">
            <v>6780798.920000002</v>
          </cell>
        </row>
        <row r="24">
          <cell r="B24">
            <v>27913004</v>
          </cell>
          <cell r="C24">
            <v>25575780</v>
          </cell>
          <cell r="D24">
            <v>2902670</v>
          </cell>
          <cell r="G24">
            <v>37182199.82</v>
          </cell>
          <cell r="H24">
            <v>4320525.969999999</v>
          </cell>
          <cell r="I24">
            <v>148.84661260150133</v>
          </cell>
          <cell r="J24">
            <v>1417855.9699999988</v>
          </cell>
          <cell r="K24">
            <v>145.3805116403097</v>
          </cell>
          <cell r="L24">
            <v>11606419.82</v>
          </cell>
        </row>
        <row r="25">
          <cell r="B25">
            <v>45100879</v>
          </cell>
          <cell r="C25">
            <v>43581341</v>
          </cell>
          <cell r="D25">
            <v>5052257</v>
          </cell>
          <cell r="G25">
            <v>56478374.84</v>
          </cell>
          <cell r="H25">
            <v>6273994.870000005</v>
          </cell>
          <cell r="I25">
            <v>124.18202142131733</v>
          </cell>
          <cell r="J25">
            <v>1221737.8700000048</v>
          </cell>
          <cell r="K25">
            <v>129.59301743376827</v>
          </cell>
          <cell r="L25">
            <v>12897033.840000004</v>
          </cell>
        </row>
        <row r="26">
          <cell r="B26">
            <v>28805004</v>
          </cell>
          <cell r="C26">
            <v>27266430</v>
          </cell>
          <cell r="D26">
            <v>2194776</v>
          </cell>
          <cell r="G26">
            <v>32936966.74</v>
          </cell>
          <cell r="H26">
            <v>3362435.7299999967</v>
          </cell>
          <cell r="I26">
            <v>153.20177229931423</v>
          </cell>
          <cell r="J26">
            <v>1167659.7299999967</v>
          </cell>
          <cell r="K26">
            <v>120.79677002086449</v>
          </cell>
          <cell r="L26">
            <v>5670536.739999998</v>
          </cell>
        </row>
        <row r="27">
          <cell r="B27">
            <v>23846437</v>
          </cell>
          <cell r="C27">
            <v>23104655</v>
          </cell>
          <cell r="D27">
            <v>3298847</v>
          </cell>
          <cell r="G27">
            <v>27574807.43</v>
          </cell>
          <cell r="H27">
            <v>3124348.030000001</v>
          </cell>
          <cell r="I27">
            <v>94.7103042366015</v>
          </cell>
          <cell r="J27">
            <v>-174498.9699999988</v>
          </cell>
          <cell r="K27">
            <v>119.3474104244361</v>
          </cell>
          <cell r="L27">
            <v>4470152.43</v>
          </cell>
        </row>
        <row r="28">
          <cell r="B28">
            <v>45025003</v>
          </cell>
          <cell r="C28">
            <v>42514894</v>
          </cell>
          <cell r="D28">
            <v>5428110</v>
          </cell>
          <cell r="G28">
            <v>47756860.13</v>
          </cell>
          <cell r="H28">
            <v>5815156.220000006</v>
          </cell>
          <cell r="I28">
            <v>107.13040487388807</v>
          </cell>
          <cell r="J28">
            <v>387046.22000000626</v>
          </cell>
          <cell r="K28">
            <v>112.32971703986843</v>
          </cell>
          <cell r="L28">
            <v>5241966.130000003</v>
          </cell>
        </row>
        <row r="29">
          <cell r="B29">
            <v>76353121</v>
          </cell>
          <cell r="C29">
            <v>71389638</v>
          </cell>
          <cell r="D29">
            <v>8054863</v>
          </cell>
          <cell r="G29">
            <v>79391406.88</v>
          </cell>
          <cell r="H29">
            <v>8102822.179999992</v>
          </cell>
          <cell r="I29">
            <v>100.59540652646722</v>
          </cell>
          <cell r="J29">
            <v>47959.17999999225</v>
          </cell>
          <cell r="K29">
            <v>111.20858587348488</v>
          </cell>
          <cell r="L29">
            <v>8001768.879999995</v>
          </cell>
        </row>
        <row r="30">
          <cell r="B30">
            <v>31836705</v>
          </cell>
          <cell r="C30">
            <v>29186829</v>
          </cell>
          <cell r="D30">
            <v>3461494</v>
          </cell>
          <cell r="G30">
            <v>34665756.32</v>
          </cell>
          <cell r="H30">
            <v>3500650.75</v>
          </cell>
          <cell r="I30">
            <v>101.13120952975795</v>
          </cell>
          <cell r="J30">
            <v>39156.75</v>
          </cell>
          <cell r="K30">
            <v>118.77191701777538</v>
          </cell>
          <cell r="L30">
            <v>5478927.32</v>
          </cell>
        </row>
        <row r="31">
          <cell r="B31">
            <v>35756872</v>
          </cell>
          <cell r="C31">
            <v>33531163</v>
          </cell>
          <cell r="D31">
            <v>3265618</v>
          </cell>
          <cell r="G31">
            <v>39190675.8</v>
          </cell>
          <cell r="H31">
            <v>4783411.049999997</v>
          </cell>
          <cell r="I31">
            <v>146.47797292886054</v>
          </cell>
          <cell r="J31">
            <v>1517793.049999997</v>
          </cell>
          <cell r="K31">
            <v>116.87836714759938</v>
          </cell>
          <cell r="L31">
            <v>5659512.799999997</v>
          </cell>
        </row>
        <row r="32">
          <cell r="B32">
            <v>14686788</v>
          </cell>
          <cell r="C32">
            <v>13728863</v>
          </cell>
          <cell r="D32">
            <v>1356767</v>
          </cell>
          <cell r="G32">
            <v>14936908.7</v>
          </cell>
          <cell r="H32">
            <v>1339555.039999999</v>
          </cell>
          <cell r="I32">
            <v>98.73139898007537</v>
          </cell>
          <cell r="J32">
            <v>-17211.960000000894</v>
          </cell>
          <cell r="K32">
            <v>108.79931353383014</v>
          </cell>
          <cell r="L32">
            <v>1208045.6999999993</v>
          </cell>
        </row>
        <row r="33">
          <cell r="B33">
            <v>26693525</v>
          </cell>
          <cell r="C33">
            <v>24866397</v>
          </cell>
          <cell r="D33">
            <v>2562841</v>
          </cell>
          <cell r="G33">
            <v>30095365.91</v>
          </cell>
          <cell r="H33">
            <v>3464124.4899999984</v>
          </cell>
          <cell r="I33">
            <v>135.1673588022042</v>
          </cell>
          <cell r="J33">
            <v>901283.4899999984</v>
          </cell>
          <cell r="K33">
            <v>121.02825314821443</v>
          </cell>
          <cell r="L33">
            <v>5228968.91</v>
          </cell>
        </row>
        <row r="34">
          <cell r="B34">
            <v>23351173</v>
          </cell>
          <cell r="C34">
            <v>22012542</v>
          </cell>
          <cell r="D34">
            <v>2624989</v>
          </cell>
          <cell r="G34">
            <v>27910513.97</v>
          </cell>
          <cell r="H34">
            <v>2619918.3900000006</v>
          </cell>
          <cell r="I34">
            <v>99.80683309530062</v>
          </cell>
          <cell r="J34">
            <v>-5070.609999999404</v>
          </cell>
          <cell r="K34">
            <v>126.79368866167296</v>
          </cell>
          <cell r="L34">
            <v>5897971.969999999</v>
          </cell>
        </row>
        <row r="35">
          <cell r="B35">
            <v>53754150</v>
          </cell>
          <cell r="C35">
            <v>49201030</v>
          </cell>
          <cell r="D35">
            <v>5475337</v>
          </cell>
          <cell r="G35">
            <v>60636983.91</v>
          </cell>
          <cell r="H35">
            <v>5893070.569999993</v>
          </cell>
          <cell r="I35">
            <v>107.62936728825994</v>
          </cell>
          <cell r="J35">
            <v>417733.56999999285</v>
          </cell>
          <cell r="K35">
            <v>123.24332216215798</v>
          </cell>
          <cell r="L35">
            <v>11435953.909999996</v>
          </cell>
        </row>
        <row r="36">
          <cell r="B36">
            <v>4384278681</v>
          </cell>
          <cell r="C36">
            <v>4070363614</v>
          </cell>
          <cell r="D36">
            <v>363065149</v>
          </cell>
          <cell r="G36">
            <v>4564807907.1</v>
          </cell>
          <cell r="H36">
            <v>498872188.5600002</v>
          </cell>
          <cell r="I36">
            <v>137.40569424910575</v>
          </cell>
          <cell r="J36">
            <v>135807039.56000012</v>
          </cell>
          <cell r="K36">
            <v>112.14742317859174</v>
          </cell>
          <cell r="L36">
            <v>494444293.1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970732959.76</v>
      </c>
      <c r="F10" s="33">
        <f>'[1]вспомогат'!H10</f>
        <v>118304348.04999995</v>
      </c>
      <c r="G10" s="34">
        <f>'[1]вспомогат'!I10</f>
        <v>435.3899152459846</v>
      </c>
      <c r="H10" s="35">
        <f>'[1]вспомогат'!J10</f>
        <v>91132302.04999995</v>
      </c>
      <c r="I10" s="36">
        <f>'[1]вспомогат'!K10</f>
        <v>116.82258547663295</v>
      </c>
      <c r="J10" s="37">
        <f>'[1]вспомогат'!L10</f>
        <v>139786652.76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2003075093.92</v>
      </c>
      <c r="F12" s="38">
        <f>'[1]вспомогат'!H11</f>
        <v>212560755.60000014</v>
      </c>
      <c r="G12" s="39">
        <f>'[1]вспомогат'!I11</f>
        <v>131.73590416581717</v>
      </c>
      <c r="H12" s="35">
        <f>'[1]вспомогат'!J11</f>
        <v>51207055.60000014</v>
      </c>
      <c r="I12" s="36">
        <f>'[1]вспомогат'!K11</f>
        <v>108.51613267336184</v>
      </c>
      <c r="J12" s="37">
        <f>'[1]вспомогат'!L11</f>
        <v>157197393.92000008</v>
      </c>
    </row>
    <row r="13" spans="1:10" ht="12.75">
      <c r="A13" s="32" t="s">
        <v>15</v>
      </c>
      <c r="B13" s="33">
        <f>'[1]вспомогат'!B12</f>
        <v>161738040</v>
      </c>
      <c r="C13" s="33">
        <f>'[1]вспомогат'!C12</f>
        <v>149387270</v>
      </c>
      <c r="D13" s="38">
        <f>'[1]вспомогат'!D12</f>
        <v>28876029</v>
      </c>
      <c r="E13" s="33">
        <f>'[1]вспомогат'!G12</f>
        <v>176755602.18</v>
      </c>
      <c r="F13" s="38">
        <f>'[1]вспомогат'!H12</f>
        <v>17677370.310000002</v>
      </c>
      <c r="G13" s="39">
        <f>'[1]вспомогат'!I12</f>
        <v>61.2181484857215</v>
      </c>
      <c r="H13" s="35">
        <f>'[1]вспомогат'!J12</f>
        <v>-11198658.689999998</v>
      </c>
      <c r="I13" s="36">
        <f>'[1]вспомогат'!K12</f>
        <v>118.32039114176196</v>
      </c>
      <c r="J13" s="37">
        <f>'[1]вспомогат'!L12</f>
        <v>27368332.180000007</v>
      </c>
    </row>
    <row r="14" spans="1:10" ht="12.75">
      <c r="A14" s="32" t="s">
        <v>16</v>
      </c>
      <c r="B14" s="33">
        <f>'[1]вспомогат'!B13</f>
        <v>295870125</v>
      </c>
      <c r="C14" s="33">
        <f>'[1]вспомогат'!C13</f>
        <v>274512735</v>
      </c>
      <c r="D14" s="38">
        <f>'[1]вспомогат'!D13</f>
        <v>42934615</v>
      </c>
      <c r="E14" s="33">
        <f>'[1]вспомогат'!G13</f>
        <v>279206208.85</v>
      </c>
      <c r="F14" s="38">
        <f>'[1]вспомогат'!H13</f>
        <v>26879824.01000002</v>
      </c>
      <c r="G14" s="39">
        <f>'[1]вспомогат'!I13</f>
        <v>62.6064167804929</v>
      </c>
      <c r="H14" s="35">
        <f>'[1]вспомогат'!J13</f>
        <v>-16054790.98999998</v>
      </c>
      <c r="I14" s="36">
        <f>'[1]вспомогат'!K13</f>
        <v>101.70974721810266</v>
      </c>
      <c r="J14" s="37">
        <f>'[1]вспомогат'!L13</f>
        <v>4693473.850000024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203169000</v>
      </c>
      <c r="D15" s="38">
        <f>'[1]вспомогат'!D14</f>
        <v>16848700</v>
      </c>
      <c r="E15" s="33">
        <f>'[1]вспомогат'!G14</f>
        <v>211646932.25</v>
      </c>
      <c r="F15" s="38">
        <f>'[1]вспомогат'!H14</f>
        <v>22261322.680000007</v>
      </c>
      <c r="G15" s="39">
        <f>'[1]вспомогат'!I14</f>
        <v>132.12486826876855</v>
      </c>
      <c r="H15" s="35">
        <f>'[1]вспомогат'!J14</f>
        <v>5412622.680000007</v>
      </c>
      <c r="I15" s="36">
        <f>'[1]вспомогат'!K14</f>
        <v>104.17284735860292</v>
      </c>
      <c r="J15" s="37">
        <f>'[1]вспомогат'!L14</f>
        <v>8477932.25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30368027.01</v>
      </c>
      <c r="F16" s="38">
        <f>'[1]вспомогат'!H15</f>
        <v>3390953.370000001</v>
      </c>
      <c r="G16" s="39">
        <f>'[1]вспомогат'!I15</f>
        <v>106.62540480320884</v>
      </c>
      <c r="H16" s="35">
        <f>'[1]вспомогат'!J15</f>
        <v>210704.37000000104</v>
      </c>
      <c r="I16" s="36">
        <f>'[1]вспомогат'!K15</f>
        <v>106.00279754565764</v>
      </c>
      <c r="J16" s="37">
        <f>'[1]вспомогат'!L15</f>
        <v>1719701.0100000016</v>
      </c>
    </row>
    <row r="17" spans="1:10" ht="20.25" customHeight="1">
      <c r="A17" s="40" t="s">
        <v>19</v>
      </c>
      <c r="B17" s="41">
        <f>SUM(B12:B16)</f>
        <v>2708596265</v>
      </c>
      <c r="C17" s="41">
        <f>SUM(C12:C16)</f>
        <v>2501595031</v>
      </c>
      <c r="D17" s="41">
        <f>SUM(D12:D16)</f>
        <v>253193293</v>
      </c>
      <c r="E17" s="41">
        <f>SUM(E12:E16)</f>
        <v>2701051864.21</v>
      </c>
      <c r="F17" s="41">
        <f>SUM(F12:F16)</f>
        <v>282770225.97000015</v>
      </c>
      <c r="G17" s="42">
        <f>F17/D17*100</f>
        <v>111.68156257993775</v>
      </c>
      <c r="H17" s="41">
        <f>SUM(H12:H16)</f>
        <v>29576932.970000174</v>
      </c>
      <c r="I17" s="43">
        <f>E17/C17*100</f>
        <v>107.97318633664972</v>
      </c>
      <c r="J17" s="41">
        <f>SUM(J12:J16)</f>
        <v>199456833.2100001</v>
      </c>
    </row>
    <row r="18" spans="1:10" ht="20.25" customHeight="1">
      <c r="A18" s="32" t="s">
        <v>20</v>
      </c>
      <c r="B18" s="44">
        <f>'[1]вспомогат'!B16</f>
        <v>33074889</v>
      </c>
      <c r="C18" s="44">
        <f>'[1]вспомогат'!C16</f>
        <v>30721804</v>
      </c>
      <c r="D18" s="45">
        <f>'[1]вспомогат'!D16</f>
        <v>3055165</v>
      </c>
      <c r="E18" s="44">
        <f>'[1]вспомогат'!G16</f>
        <v>37282521.64</v>
      </c>
      <c r="F18" s="45">
        <f>'[1]вспомогат'!H16</f>
        <v>4421057.82</v>
      </c>
      <c r="G18" s="46">
        <f>'[1]вспомогат'!I16</f>
        <v>144.70766128834288</v>
      </c>
      <c r="H18" s="47">
        <f>'[1]вспомогат'!J16</f>
        <v>1365892.8200000003</v>
      </c>
      <c r="I18" s="48">
        <f>'[1]вспомогат'!K16</f>
        <v>121.35524866964194</v>
      </c>
      <c r="J18" s="49">
        <f>'[1]вспомогат'!L16</f>
        <v>6560717.640000001</v>
      </c>
    </row>
    <row r="19" spans="1:10" ht="12.75">
      <c r="A19" s="32" t="s">
        <v>21</v>
      </c>
      <c r="B19" s="33">
        <f>'[1]вспомогат'!B17</f>
        <v>109197706</v>
      </c>
      <c r="C19" s="33">
        <f>'[1]вспомогат'!C17</f>
        <v>101940340</v>
      </c>
      <c r="D19" s="38">
        <f>'[1]вспомогат'!D17</f>
        <v>9973286</v>
      </c>
      <c r="E19" s="33">
        <f>'[1]вспомогат'!G17</f>
        <v>123864370.13</v>
      </c>
      <c r="F19" s="38">
        <f>'[1]вспомогат'!H17</f>
        <v>12393934.420000002</v>
      </c>
      <c r="G19" s="39">
        <f>'[1]вспомогат'!I17</f>
        <v>124.27132261122364</v>
      </c>
      <c r="H19" s="35">
        <f>'[1]вспомогат'!J17</f>
        <v>2420648.420000002</v>
      </c>
      <c r="I19" s="36">
        <f>'[1]вспомогат'!K17</f>
        <v>121.5067265127819</v>
      </c>
      <c r="J19" s="37">
        <f>'[1]вспомогат'!L17</f>
        <v>21924030.129999995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12203955.78</v>
      </c>
      <c r="F20" s="38">
        <f>'[1]вспомогат'!H18</f>
        <v>1236282.0199999996</v>
      </c>
      <c r="G20" s="39">
        <f>'[1]вспомогат'!I18</f>
        <v>144.03492632709668</v>
      </c>
      <c r="H20" s="35">
        <f>'[1]вспомогат'!J18</f>
        <v>377961.01999999955</v>
      </c>
      <c r="I20" s="36">
        <f>'[1]вспомогат'!K18</f>
        <v>126.48599590566954</v>
      </c>
      <c r="J20" s="37">
        <f>'[1]вспомогат'!L18</f>
        <v>2555491.7799999993</v>
      </c>
    </row>
    <row r="21" spans="1:10" ht="12.75">
      <c r="A21" s="32" t="s">
        <v>23</v>
      </c>
      <c r="B21" s="33">
        <f>'[1]вспомогат'!B19</f>
        <v>24376111</v>
      </c>
      <c r="C21" s="33">
        <f>'[1]вспомогат'!C19</f>
        <v>22699601</v>
      </c>
      <c r="D21" s="38">
        <f>'[1]вспомогат'!D19</f>
        <v>2724811</v>
      </c>
      <c r="E21" s="33">
        <f>'[1]вспомогат'!G19</f>
        <v>26778592.75</v>
      </c>
      <c r="F21" s="38">
        <f>'[1]вспомогат'!H19</f>
        <v>2862168.7600000016</v>
      </c>
      <c r="G21" s="39">
        <f>'[1]вспомогат'!I19</f>
        <v>105.04100137587531</v>
      </c>
      <c r="H21" s="35">
        <f>'[1]вспомогат'!J19</f>
        <v>137357.76000000164</v>
      </c>
      <c r="I21" s="36">
        <f>'[1]вспомогат'!K19</f>
        <v>117.96944250253563</v>
      </c>
      <c r="J21" s="37">
        <f>'[1]вспомогат'!L19</f>
        <v>4078991.75</v>
      </c>
    </row>
    <row r="22" spans="1:10" ht="12.75">
      <c r="A22" s="32" t="s">
        <v>24</v>
      </c>
      <c r="B22" s="33">
        <f>'[1]вспомогат'!B20</f>
        <v>54132819</v>
      </c>
      <c r="C22" s="33">
        <f>'[1]вспомогат'!C20</f>
        <v>50297819</v>
      </c>
      <c r="D22" s="38">
        <f>'[1]вспомогат'!D20</f>
        <v>6835357</v>
      </c>
      <c r="E22" s="33">
        <f>'[1]вспомогат'!G20</f>
        <v>59176161.45</v>
      </c>
      <c r="F22" s="38">
        <f>'[1]вспомогат'!H20</f>
        <v>6917557.32</v>
      </c>
      <c r="G22" s="39">
        <f>'[1]вспомогат'!I20</f>
        <v>101.2025753738978</v>
      </c>
      <c r="H22" s="35">
        <f>'[1]вспомогат'!J20</f>
        <v>82200.3200000003</v>
      </c>
      <c r="I22" s="36">
        <f>'[1]вспомогат'!K20</f>
        <v>117.65154558689713</v>
      </c>
      <c r="J22" s="37">
        <f>'[1]вспомогат'!L20</f>
        <v>8878342.450000003</v>
      </c>
    </row>
    <row r="23" spans="1:10" ht="12.75">
      <c r="A23" s="32" t="s">
        <v>25</v>
      </c>
      <c r="B23" s="33">
        <f>'[1]вспомогат'!B21</f>
        <v>42632780</v>
      </c>
      <c r="C23" s="33">
        <f>'[1]вспомогат'!C21</f>
        <v>39959460</v>
      </c>
      <c r="D23" s="38">
        <f>'[1]вспомогат'!D21</f>
        <v>4271840</v>
      </c>
      <c r="E23" s="33">
        <f>'[1]вспомогат'!G21</f>
        <v>48617248.15</v>
      </c>
      <c r="F23" s="38">
        <f>'[1]вспомогат'!H21</f>
        <v>5746746.579999998</v>
      </c>
      <c r="G23" s="39">
        <f>'[1]вспомогат'!I21</f>
        <v>134.5262598786471</v>
      </c>
      <c r="H23" s="35">
        <f>'[1]вспомогат'!J21</f>
        <v>1474906.5799999982</v>
      </c>
      <c r="I23" s="36">
        <f>'[1]вспомогат'!K21</f>
        <v>121.66642930109666</v>
      </c>
      <c r="J23" s="37">
        <f>'[1]вспомогат'!L21</f>
        <v>8657788.149999999</v>
      </c>
    </row>
    <row r="24" spans="1:10" ht="12.75">
      <c r="A24" s="32" t="s">
        <v>26</v>
      </c>
      <c r="B24" s="33">
        <f>'[1]вспомогат'!B22</f>
        <v>54243579</v>
      </c>
      <c r="C24" s="33">
        <f>'[1]вспомогат'!C22</f>
        <v>51027951</v>
      </c>
      <c r="D24" s="38">
        <f>'[1]вспомогат'!D22</f>
        <v>6383191</v>
      </c>
      <c r="E24" s="33">
        <f>'[1]вспомогат'!G22</f>
        <v>63995338.86</v>
      </c>
      <c r="F24" s="38">
        <f>'[1]вспомогат'!H22</f>
        <v>8134028.280000001</v>
      </c>
      <c r="G24" s="39">
        <f>'[1]вспомогат'!I22</f>
        <v>127.42887186048483</v>
      </c>
      <c r="H24" s="35">
        <f>'[1]вспомогат'!J22</f>
        <v>1750837.2800000012</v>
      </c>
      <c r="I24" s="36">
        <f>'[1]вспомогат'!K22</f>
        <v>125.41232325789449</v>
      </c>
      <c r="J24" s="37">
        <f>'[1]вспомогат'!L22</f>
        <v>12967387.86</v>
      </c>
    </row>
    <row r="25" spans="1:10" ht="12.75">
      <c r="A25" s="32" t="s">
        <v>27</v>
      </c>
      <c r="B25" s="33">
        <f>'[1]вспомогат'!B23</f>
        <v>27725095</v>
      </c>
      <c r="C25" s="33">
        <f>'[1]вспомогат'!C23</f>
        <v>25567275</v>
      </c>
      <c r="D25" s="38">
        <f>'[1]вспомогат'!D23</f>
        <v>2919270</v>
      </c>
      <c r="E25" s="33">
        <f>'[1]вспомогат'!G23</f>
        <v>32348073.92</v>
      </c>
      <c r="F25" s="38">
        <f>'[1]вспомогат'!H23</f>
        <v>3485826.0500000007</v>
      </c>
      <c r="G25" s="39">
        <f>'[1]вспомогат'!I23</f>
        <v>119.40745631613385</v>
      </c>
      <c r="H25" s="35">
        <f>'[1]вспомогат'!J23</f>
        <v>566556.0500000007</v>
      </c>
      <c r="I25" s="36">
        <f>'[1]вспомогат'!K23</f>
        <v>126.52139862382677</v>
      </c>
      <c r="J25" s="37">
        <f>'[1]вспомогат'!L23</f>
        <v>6780798.920000002</v>
      </c>
    </row>
    <row r="26" spans="1:10" ht="12.75">
      <c r="A26" s="32" t="s">
        <v>28</v>
      </c>
      <c r="B26" s="33">
        <f>'[1]вспомогат'!B24</f>
        <v>27913004</v>
      </c>
      <c r="C26" s="33">
        <f>'[1]вспомогат'!C24</f>
        <v>25575780</v>
      </c>
      <c r="D26" s="38">
        <f>'[1]вспомогат'!D24</f>
        <v>2902670</v>
      </c>
      <c r="E26" s="33">
        <f>'[1]вспомогат'!G24</f>
        <v>37182199.82</v>
      </c>
      <c r="F26" s="38">
        <f>'[1]вспомогат'!H24</f>
        <v>4320525.969999999</v>
      </c>
      <c r="G26" s="39">
        <f>'[1]вспомогат'!I24</f>
        <v>148.84661260150133</v>
      </c>
      <c r="H26" s="35">
        <f>'[1]вспомогат'!J24</f>
        <v>1417855.9699999988</v>
      </c>
      <c r="I26" s="36">
        <f>'[1]вспомогат'!K24</f>
        <v>145.3805116403097</v>
      </c>
      <c r="J26" s="37">
        <f>'[1]вспомогат'!L24</f>
        <v>11606419.82</v>
      </c>
    </row>
    <row r="27" spans="1:10" ht="12.75">
      <c r="A27" s="32" t="s">
        <v>29</v>
      </c>
      <c r="B27" s="33">
        <f>'[1]вспомогат'!B25</f>
        <v>45100879</v>
      </c>
      <c r="C27" s="33">
        <f>'[1]вспомогат'!C25</f>
        <v>43581341</v>
      </c>
      <c r="D27" s="38">
        <f>'[1]вспомогат'!D25</f>
        <v>5052257</v>
      </c>
      <c r="E27" s="33">
        <f>'[1]вспомогат'!G25</f>
        <v>56478374.84</v>
      </c>
      <c r="F27" s="38">
        <f>'[1]вспомогат'!H25</f>
        <v>6273994.870000005</v>
      </c>
      <c r="G27" s="39">
        <f>'[1]вспомогат'!I25</f>
        <v>124.18202142131733</v>
      </c>
      <c r="H27" s="35">
        <f>'[1]вспомогат'!J25</f>
        <v>1221737.8700000048</v>
      </c>
      <c r="I27" s="36">
        <f>'[1]вспомогат'!K25</f>
        <v>129.59301743376827</v>
      </c>
      <c r="J27" s="37">
        <f>'[1]вспомогат'!L25</f>
        <v>12897033.840000004</v>
      </c>
    </row>
    <row r="28" spans="1:10" ht="12.75">
      <c r="A28" s="32" t="s">
        <v>30</v>
      </c>
      <c r="B28" s="33">
        <f>'[1]вспомогат'!B26</f>
        <v>28805004</v>
      </c>
      <c r="C28" s="33">
        <f>'[1]вспомогат'!C26</f>
        <v>27266430</v>
      </c>
      <c r="D28" s="38">
        <f>'[1]вспомогат'!D26</f>
        <v>2194776</v>
      </c>
      <c r="E28" s="33">
        <f>'[1]вспомогат'!G26</f>
        <v>32936966.74</v>
      </c>
      <c r="F28" s="38">
        <f>'[1]вспомогат'!H26</f>
        <v>3362435.7299999967</v>
      </c>
      <c r="G28" s="39">
        <f>'[1]вспомогат'!I26</f>
        <v>153.20177229931423</v>
      </c>
      <c r="H28" s="35">
        <f>'[1]вспомогат'!J26</f>
        <v>1167659.7299999967</v>
      </c>
      <c r="I28" s="36">
        <f>'[1]вспомогат'!K26</f>
        <v>120.79677002086449</v>
      </c>
      <c r="J28" s="37">
        <f>'[1]вспомогат'!L26</f>
        <v>5670536.739999998</v>
      </c>
    </row>
    <row r="29" spans="1:10" ht="12.75">
      <c r="A29" s="32" t="s">
        <v>31</v>
      </c>
      <c r="B29" s="33">
        <f>'[1]вспомогат'!B27</f>
        <v>23846437</v>
      </c>
      <c r="C29" s="33">
        <f>'[1]вспомогат'!C27</f>
        <v>23104655</v>
      </c>
      <c r="D29" s="38">
        <f>'[1]вспомогат'!D27</f>
        <v>3298847</v>
      </c>
      <c r="E29" s="33">
        <f>'[1]вспомогат'!G27</f>
        <v>27574807.43</v>
      </c>
      <c r="F29" s="38">
        <f>'[1]вспомогат'!H27</f>
        <v>3124348.030000001</v>
      </c>
      <c r="G29" s="39">
        <f>'[1]вспомогат'!I27</f>
        <v>94.7103042366015</v>
      </c>
      <c r="H29" s="35">
        <f>'[1]вспомогат'!J27</f>
        <v>-174498.9699999988</v>
      </c>
      <c r="I29" s="36">
        <f>'[1]вспомогат'!K27</f>
        <v>119.3474104244361</v>
      </c>
      <c r="J29" s="37">
        <f>'[1]вспомогат'!L27</f>
        <v>4470152.43</v>
      </c>
    </row>
    <row r="30" spans="1:10" ht="12.75">
      <c r="A30" s="32" t="s">
        <v>32</v>
      </c>
      <c r="B30" s="33">
        <f>'[1]вспомогат'!B28</f>
        <v>45025003</v>
      </c>
      <c r="C30" s="33">
        <f>'[1]вспомогат'!C28</f>
        <v>42514894</v>
      </c>
      <c r="D30" s="38">
        <f>'[1]вспомогат'!D28</f>
        <v>5428110</v>
      </c>
      <c r="E30" s="33">
        <f>'[1]вспомогат'!G28</f>
        <v>47756860.13</v>
      </c>
      <c r="F30" s="38">
        <f>'[1]вспомогат'!H28</f>
        <v>5815156.220000006</v>
      </c>
      <c r="G30" s="39">
        <f>'[1]вспомогат'!I28</f>
        <v>107.13040487388807</v>
      </c>
      <c r="H30" s="35">
        <f>'[1]вспомогат'!J28</f>
        <v>387046.22000000626</v>
      </c>
      <c r="I30" s="36">
        <f>'[1]вспомогат'!K28</f>
        <v>112.32971703986843</v>
      </c>
      <c r="J30" s="37">
        <f>'[1]вспомогат'!L28</f>
        <v>5241966.130000003</v>
      </c>
    </row>
    <row r="31" spans="1:10" ht="12.75">
      <c r="A31" s="32" t="s">
        <v>33</v>
      </c>
      <c r="B31" s="33">
        <f>'[1]вспомогат'!B29</f>
        <v>76353121</v>
      </c>
      <c r="C31" s="33">
        <f>'[1]вспомогат'!C29</f>
        <v>71389638</v>
      </c>
      <c r="D31" s="38">
        <f>'[1]вспомогат'!D29</f>
        <v>8054863</v>
      </c>
      <c r="E31" s="33">
        <f>'[1]вспомогат'!G29</f>
        <v>79391406.88</v>
      </c>
      <c r="F31" s="38">
        <f>'[1]вспомогат'!H29</f>
        <v>8102822.179999992</v>
      </c>
      <c r="G31" s="39">
        <f>'[1]вспомогат'!I29</f>
        <v>100.59540652646722</v>
      </c>
      <c r="H31" s="35">
        <f>'[1]вспомогат'!J29</f>
        <v>47959.17999999225</v>
      </c>
      <c r="I31" s="36">
        <f>'[1]вспомогат'!K29</f>
        <v>111.20858587348488</v>
      </c>
      <c r="J31" s="37">
        <f>'[1]вспомогат'!L29</f>
        <v>8001768.879999995</v>
      </c>
    </row>
    <row r="32" spans="1:10" ht="12.75">
      <c r="A32" s="32" t="s">
        <v>34</v>
      </c>
      <c r="B32" s="33">
        <f>'[1]вспомогат'!B30</f>
        <v>31836705</v>
      </c>
      <c r="C32" s="33">
        <f>'[1]вспомогат'!C30</f>
        <v>29186829</v>
      </c>
      <c r="D32" s="38">
        <f>'[1]вспомогат'!D30</f>
        <v>3461494</v>
      </c>
      <c r="E32" s="33">
        <f>'[1]вспомогат'!G30</f>
        <v>34665756.32</v>
      </c>
      <c r="F32" s="38">
        <f>'[1]вспомогат'!H30</f>
        <v>3500650.75</v>
      </c>
      <c r="G32" s="39">
        <f>'[1]вспомогат'!I30</f>
        <v>101.13120952975795</v>
      </c>
      <c r="H32" s="35">
        <f>'[1]вспомогат'!J30</f>
        <v>39156.75</v>
      </c>
      <c r="I32" s="36">
        <f>'[1]вспомогат'!K30</f>
        <v>118.77191701777538</v>
      </c>
      <c r="J32" s="37">
        <f>'[1]вспомогат'!L30</f>
        <v>5478927.32</v>
      </c>
    </row>
    <row r="33" spans="1:10" ht="12.75">
      <c r="A33" s="32" t="s">
        <v>35</v>
      </c>
      <c r="B33" s="33">
        <f>'[1]вспомогат'!B31</f>
        <v>35756872</v>
      </c>
      <c r="C33" s="33">
        <f>'[1]вспомогат'!C31</f>
        <v>33531163</v>
      </c>
      <c r="D33" s="38">
        <f>'[1]вспомогат'!D31</f>
        <v>3265618</v>
      </c>
      <c r="E33" s="33">
        <f>'[1]вспомогат'!G31</f>
        <v>39190675.8</v>
      </c>
      <c r="F33" s="38">
        <f>'[1]вспомогат'!H31</f>
        <v>4783411.049999997</v>
      </c>
      <c r="G33" s="39">
        <f>'[1]вспомогат'!I31</f>
        <v>146.47797292886054</v>
      </c>
      <c r="H33" s="35">
        <f>'[1]вспомогат'!J31</f>
        <v>1517793.049999997</v>
      </c>
      <c r="I33" s="36">
        <f>'[1]вспомогат'!K31</f>
        <v>116.87836714759938</v>
      </c>
      <c r="J33" s="37">
        <f>'[1]вспомогат'!L31</f>
        <v>5659512.799999997</v>
      </c>
    </row>
    <row r="34" spans="1:10" ht="12.75">
      <c r="A34" s="32" t="s">
        <v>36</v>
      </c>
      <c r="B34" s="33">
        <f>'[1]вспомогат'!B32</f>
        <v>14686788</v>
      </c>
      <c r="C34" s="33">
        <f>'[1]вспомогат'!C32</f>
        <v>13728863</v>
      </c>
      <c r="D34" s="38">
        <f>'[1]вспомогат'!D32</f>
        <v>1356767</v>
      </c>
      <c r="E34" s="33">
        <f>'[1]вспомогат'!G32</f>
        <v>14936908.7</v>
      </c>
      <c r="F34" s="38">
        <f>'[1]вспомогат'!H32</f>
        <v>1339555.039999999</v>
      </c>
      <c r="G34" s="39">
        <f>'[1]вспомогат'!I32</f>
        <v>98.73139898007537</v>
      </c>
      <c r="H34" s="35">
        <f>'[1]вспомогат'!J32</f>
        <v>-17211.960000000894</v>
      </c>
      <c r="I34" s="36">
        <f>'[1]вспомогат'!K32</f>
        <v>108.79931353383014</v>
      </c>
      <c r="J34" s="37">
        <f>'[1]вспомогат'!L32</f>
        <v>1208045.6999999993</v>
      </c>
    </row>
    <row r="35" spans="1:10" ht="12.75">
      <c r="A35" s="32" t="s">
        <v>37</v>
      </c>
      <c r="B35" s="33">
        <f>'[1]вспомогат'!B33</f>
        <v>26693525</v>
      </c>
      <c r="C35" s="33">
        <f>'[1]вспомогат'!C33</f>
        <v>24866397</v>
      </c>
      <c r="D35" s="38">
        <f>'[1]вспомогат'!D33</f>
        <v>2562841</v>
      </c>
      <c r="E35" s="33">
        <f>'[1]вспомогат'!G33</f>
        <v>30095365.91</v>
      </c>
      <c r="F35" s="38">
        <f>'[1]вспомогат'!H33</f>
        <v>3464124.4899999984</v>
      </c>
      <c r="G35" s="39">
        <f>'[1]вспомогат'!I33</f>
        <v>135.1673588022042</v>
      </c>
      <c r="H35" s="35">
        <f>'[1]вспомогат'!J33</f>
        <v>901283.4899999984</v>
      </c>
      <c r="I35" s="36">
        <f>'[1]вспомогат'!K33</f>
        <v>121.02825314821443</v>
      </c>
      <c r="J35" s="37">
        <f>'[1]вспомогат'!L33</f>
        <v>5228968.91</v>
      </c>
    </row>
    <row r="36" spans="1:10" ht="12.75">
      <c r="A36" s="32" t="s">
        <v>38</v>
      </c>
      <c r="B36" s="33">
        <f>'[1]вспомогат'!B34</f>
        <v>23351173</v>
      </c>
      <c r="C36" s="33">
        <f>'[1]вспомогат'!C34</f>
        <v>22012542</v>
      </c>
      <c r="D36" s="38">
        <f>'[1]вспомогат'!D34</f>
        <v>2624989</v>
      </c>
      <c r="E36" s="33">
        <f>'[1]вспомогат'!G34</f>
        <v>27910513.97</v>
      </c>
      <c r="F36" s="38">
        <f>'[1]вспомогат'!H34</f>
        <v>2619918.3900000006</v>
      </c>
      <c r="G36" s="39">
        <f>'[1]вспомогат'!I34</f>
        <v>99.80683309530062</v>
      </c>
      <c r="H36" s="35">
        <f>'[1]вспомогат'!J34</f>
        <v>-5070.609999999404</v>
      </c>
      <c r="I36" s="36">
        <f>'[1]вспомогат'!K34</f>
        <v>126.79368866167296</v>
      </c>
      <c r="J36" s="37">
        <f>'[1]вспомогат'!L34</f>
        <v>5897971.969999999</v>
      </c>
    </row>
    <row r="37" spans="1:10" ht="12.75">
      <c r="A37" s="32" t="s">
        <v>39</v>
      </c>
      <c r="B37" s="33">
        <f>'[1]вспомогат'!B35</f>
        <v>53754150</v>
      </c>
      <c r="C37" s="33">
        <f>'[1]вспомогат'!C35</f>
        <v>49201030</v>
      </c>
      <c r="D37" s="38">
        <f>'[1]вспомогат'!D35</f>
        <v>5475337</v>
      </c>
      <c r="E37" s="33">
        <f>'[1]вспомогат'!G35</f>
        <v>60636983.91</v>
      </c>
      <c r="F37" s="38">
        <f>'[1]вспомогат'!H35</f>
        <v>5893070.569999993</v>
      </c>
      <c r="G37" s="39">
        <f>'[1]вспомогат'!I35</f>
        <v>107.62936728825994</v>
      </c>
      <c r="H37" s="35">
        <f>'[1]вспомогат'!J35</f>
        <v>417733.56999999285</v>
      </c>
      <c r="I37" s="36">
        <f>'[1]вспомогат'!K35</f>
        <v>123.24332216215798</v>
      </c>
      <c r="J37" s="37">
        <f>'[1]вспомогат'!L35</f>
        <v>11435953.909999996</v>
      </c>
    </row>
    <row r="38" spans="1:10" ht="18.75" customHeight="1">
      <c r="A38" s="50" t="s">
        <v>40</v>
      </c>
      <c r="B38" s="41">
        <f>SUM(B18:B37)</f>
        <v>789243329</v>
      </c>
      <c r="C38" s="41">
        <f>SUM(C18:C37)</f>
        <v>737822276</v>
      </c>
      <c r="D38" s="41">
        <f>SUM(D18:D37)</f>
        <v>82699810</v>
      </c>
      <c r="E38" s="41">
        <f>SUM(E18:E37)</f>
        <v>893023083.13</v>
      </c>
      <c r="F38" s="41">
        <f>SUM(F18:F37)</f>
        <v>97797614.53999999</v>
      </c>
      <c r="G38" s="42">
        <f>F38/D38*100</f>
        <v>118.25615384122405</v>
      </c>
      <c r="H38" s="41">
        <f>SUM(H18:H37)</f>
        <v>15097804.539999992</v>
      </c>
      <c r="I38" s="43">
        <f>E38/C38*100</f>
        <v>121.03498527740304</v>
      </c>
      <c r="J38" s="41">
        <f>SUM(J18:J37)</f>
        <v>155200807.12999997</v>
      </c>
    </row>
    <row r="39" spans="1:10" ht="20.25" customHeight="1">
      <c r="A39" s="51" t="s">
        <v>41</v>
      </c>
      <c r="B39" s="52">
        <f>'[1]вспомогат'!B36</f>
        <v>4384278681</v>
      </c>
      <c r="C39" s="52">
        <f>'[1]вспомогат'!C36</f>
        <v>4070363614</v>
      </c>
      <c r="D39" s="52">
        <f>'[1]вспомогат'!D36</f>
        <v>363065149</v>
      </c>
      <c r="E39" s="52">
        <f>'[1]вспомогат'!G36</f>
        <v>4564807907.1</v>
      </c>
      <c r="F39" s="52">
        <f>'[1]вспомогат'!H36</f>
        <v>498872188.5600002</v>
      </c>
      <c r="G39" s="53">
        <f>'[1]вспомогат'!I36</f>
        <v>137.40569424910575</v>
      </c>
      <c r="H39" s="52">
        <f>'[1]вспомогат'!J36</f>
        <v>135807039.56000012</v>
      </c>
      <c r="I39" s="53">
        <f>'[1]вспомогат'!K36</f>
        <v>112.14742317859174</v>
      </c>
      <c r="J39" s="52">
        <f>'[1]вспомогат'!L36</f>
        <v>494444293.1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01.01.2015 - 30.11.2015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2015-12-01T05:53:33Z</dcterms:created>
  <dcterms:modified xsi:type="dcterms:W3CDTF">2015-12-01T05:54:12Z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