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<sst xmlns="http://schemas.openxmlformats.org/spreadsheetml/2006/main" count="47" uniqueCount="42">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</sst>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24.11.2015</v>
          </cell>
        </row>
        <row r="6">
          <cell r="G6" t="str">
            <v>Фактично надійшло на 24.11.2015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947611395.84</v>
          </cell>
          <cell r="H10">
            <v>95182784.13</v>
          </cell>
          <cell r="I10">
            <v>350.2967135047541</v>
          </cell>
          <cell r="J10">
            <v>68010738.13</v>
          </cell>
          <cell r="K10">
            <v>114.0400273588315</v>
          </cell>
          <cell r="L10">
            <v>116665088.84000003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1940807004.64</v>
          </cell>
          <cell r="H11">
            <v>150292666.32000017</v>
          </cell>
          <cell r="I11">
            <v>93.14485277994875</v>
          </cell>
          <cell r="J11">
            <v>-11061033.679999828</v>
          </cell>
          <cell r="K11">
            <v>105.14277325307089</v>
          </cell>
          <cell r="L11">
            <v>94929304.6400001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172139598.27</v>
          </cell>
          <cell r="H12">
            <v>13061366.400000006</v>
          </cell>
          <cell r="I12">
            <v>94.30637803269609</v>
          </cell>
          <cell r="J12">
            <v>-788562.599999994</v>
          </cell>
          <cell r="K12">
            <v>128.11707301298435</v>
          </cell>
          <cell r="L12">
            <v>37778428.27000001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268746969.02</v>
          </cell>
          <cell r="H13">
            <v>16420584.179999977</v>
          </cell>
          <cell r="I13">
            <v>49.83043893622892</v>
          </cell>
          <cell r="J13">
            <v>-16532334.820000023</v>
          </cell>
          <cell r="K13">
            <v>101.59373736856641</v>
          </cell>
          <cell r="L13">
            <v>4215930.019999981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203619318.99</v>
          </cell>
          <cell r="H14">
            <v>14233709.420000017</v>
          </cell>
          <cell r="I14">
            <v>79.74647688627192</v>
          </cell>
          <cell r="J14">
            <v>-3614990.5799999833</v>
          </cell>
          <cell r="K14">
            <v>99.7307715617944</v>
          </cell>
          <cell r="L14">
            <v>-549681.0099999905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29381915.63</v>
          </cell>
          <cell r="H15">
            <v>2404841.9899999984</v>
          </cell>
          <cell r="I15">
            <v>75.61804091440634</v>
          </cell>
          <cell r="J15">
            <v>-775407.0100000016</v>
          </cell>
          <cell r="K15">
            <v>102.56067188707641</v>
          </cell>
          <cell r="L15">
            <v>733589.629999999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35846292.89</v>
          </cell>
          <cell r="H16">
            <v>2984829.0700000003</v>
          </cell>
          <cell r="I16">
            <v>99.32330071726511</v>
          </cell>
          <cell r="J16">
            <v>-20335.929999999702</v>
          </cell>
          <cell r="K16">
            <v>116.87050716025702</v>
          </cell>
          <cell r="L16">
            <v>5174488.890000001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121131522.79</v>
          </cell>
          <cell r="H17">
            <v>9661087.080000013</v>
          </cell>
          <cell r="I17">
            <v>149.34203500610076</v>
          </cell>
          <cell r="J17">
            <v>3191986.080000013</v>
          </cell>
          <cell r="K17">
            <v>123.05592674764674</v>
          </cell>
          <cell r="L17">
            <v>22695367.790000007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11788568.7</v>
          </cell>
          <cell r="H18">
            <v>820894.9399999995</v>
          </cell>
          <cell r="I18">
            <v>95.6396196760885</v>
          </cell>
          <cell r="J18">
            <v>-37426.06000000052</v>
          </cell>
          <cell r="K18">
            <v>122.1807813139998</v>
          </cell>
          <cell r="L18">
            <v>2140104.6999999993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26214133.26</v>
          </cell>
          <cell r="H19">
            <v>2297709.2700000033</v>
          </cell>
          <cell r="I19">
            <v>140.52958283487357</v>
          </cell>
          <cell r="J19">
            <v>662673.2700000033</v>
          </cell>
          <cell r="K19">
            <v>121.3065448097546</v>
          </cell>
          <cell r="L19">
            <v>4604307.260000002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57442607.22</v>
          </cell>
          <cell r="H20">
            <v>5184003.089999996</v>
          </cell>
          <cell r="I20">
            <v>94.84536756400131</v>
          </cell>
          <cell r="J20">
            <v>-281738.9100000039</v>
          </cell>
          <cell r="K20">
            <v>117.40183069053587</v>
          </cell>
          <cell r="L20">
            <v>8514403.219999999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47117780.2</v>
          </cell>
          <cell r="H21">
            <v>4247278.630000003</v>
          </cell>
          <cell r="I21">
            <v>126.71483811876469</v>
          </cell>
          <cell r="J21">
            <v>895438.6300000027</v>
          </cell>
          <cell r="K21">
            <v>120.69270476589584</v>
          </cell>
          <cell r="L21">
            <v>8078320.200000003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61810358.31</v>
          </cell>
          <cell r="H22">
            <v>5949047.730000004</v>
          </cell>
          <cell r="I22">
            <v>129.15778747472618</v>
          </cell>
          <cell r="J22">
            <v>1343016.7300000042</v>
          </cell>
          <cell r="K22">
            <v>125.50124993931571</v>
          </cell>
          <cell r="L22">
            <v>12559567.310000002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31052055.49</v>
          </cell>
          <cell r="H23">
            <v>2189807.6199999973</v>
          </cell>
          <cell r="I23">
            <v>89.03756251473915</v>
          </cell>
          <cell r="J23">
            <v>-269612.3800000027</v>
          </cell>
          <cell r="K23">
            <v>123.67678282420438</v>
          </cell>
          <cell r="L23">
            <v>5944630.489999998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36249957.69</v>
          </cell>
          <cell r="H24">
            <v>3388283.839999996</v>
          </cell>
          <cell r="I24">
            <v>126.32800473653035</v>
          </cell>
          <cell r="J24">
            <v>706151.8399999961</v>
          </cell>
          <cell r="K24">
            <v>142.96829700935214</v>
          </cell>
          <cell r="L24">
            <v>10894715.689999998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54580335</v>
          </cell>
          <cell r="H25">
            <v>4375955.030000001</v>
          </cell>
          <cell r="I25">
            <v>180.65856130564313</v>
          </cell>
          <cell r="J25">
            <v>1953731.0300000012</v>
          </cell>
          <cell r="K25">
            <v>133.28105417292167</v>
          </cell>
          <cell r="L25">
            <v>13629027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32046089.57</v>
          </cell>
          <cell r="H26">
            <v>2471558.5599999987</v>
          </cell>
          <cell r="I26">
            <v>136.42997248281205</v>
          </cell>
          <cell r="J26">
            <v>659963.5599999987</v>
          </cell>
          <cell r="K26">
            <v>119.20467488881272</v>
          </cell>
          <cell r="L26">
            <v>5162840.57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27085803.17</v>
          </cell>
          <cell r="H27">
            <v>2635343.7700000033</v>
          </cell>
          <cell r="I27">
            <v>319.49408558414973</v>
          </cell>
          <cell r="J27">
            <v>1810494.7700000033</v>
          </cell>
          <cell r="K27">
            <v>131.2890964645479</v>
          </cell>
          <cell r="L27">
            <v>6455146.170000002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45896306.33</v>
          </cell>
          <cell r="H28">
            <v>3954602.420000002</v>
          </cell>
          <cell r="I28">
            <v>96.64913740221085</v>
          </cell>
          <cell r="J28">
            <v>-137107.5799999982</v>
          </cell>
          <cell r="K28">
            <v>111.45698123394216</v>
          </cell>
          <cell r="L28">
            <v>4717812.329999998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77032785.31</v>
          </cell>
          <cell r="H29">
            <v>5744200.609999999</v>
          </cell>
          <cell r="I29">
            <v>84.49319547577097</v>
          </cell>
          <cell r="J29">
            <v>-1054217.3900000006</v>
          </cell>
          <cell r="K29">
            <v>109.83784141982528</v>
          </cell>
          <cell r="L29">
            <v>6899592.310000002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33614597.21</v>
          </cell>
          <cell r="H30">
            <v>2449491.6400000006</v>
          </cell>
          <cell r="I30">
            <v>86.19747118031646</v>
          </cell>
          <cell r="J30">
            <v>-392229.3599999994</v>
          </cell>
          <cell r="K30">
            <v>117.66909831380595</v>
          </cell>
          <cell r="L30">
            <v>5047541.210000001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37790352.28</v>
          </cell>
          <cell r="H31">
            <v>3383087.530000001</v>
          </cell>
          <cell r="I31">
            <v>133.99220821604868</v>
          </cell>
          <cell r="J31">
            <v>858248.5300000012</v>
          </cell>
          <cell r="K31">
            <v>115.24827607996295</v>
          </cell>
          <cell r="L31">
            <v>4999968.280000001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14534266.16</v>
          </cell>
          <cell r="H32">
            <v>936912.5</v>
          </cell>
          <cell r="I32">
            <v>69.28970312099023</v>
          </cell>
          <cell r="J32">
            <v>-415254.5</v>
          </cell>
          <cell r="K32">
            <v>105.90197929025406</v>
          </cell>
          <cell r="L32">
            <v>810003.1600000001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28974586.49</v>
          </cell>
          <cell r="H33">
            <v>2343345.0699999966</v>
          </cell>
          <cell r="I33">
            <v>97.72782159521019</v>
          </cell>
          <cell r="J33">
            <v>-54482.93000000343</v>
          </cell>
          <cell r="K33">
            <v>117.29944561001116</v>
          </cell>
          <cell r="L33">
            <v>4273202.489999998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26835471.03</v>
          </cell>
          <cell r="H34">
            <v>1544875.450000003</v>
          </cell>
          <cell r="I34">
            <v>76.59015214162353</v>
          </cell>
          <cell r="J34">
            <v>-472192.549999997</v>
          </cell>
          <cell r="K34">
            <v>125.37232511615133</v>
          </cell>
          <cell r="L34">
            <v>5430850.030000001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58710991.93</v>
          </cell>
          <cell r="H35">
            <v>3967078.589999996</v>
          </cell>
          <cell r="I35">
            <v>75.49137575216325</v>
          </cell>
          <cell r="J35">
            <v>-1287930.4100000039</v>
          </cell>
          <cell r="K35">
            <v>119.86555833764898</v>
          </cell>
          <cell r="L35">
            <v>9730289.93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4428061063.419999</v>
          </cell>
          <cell r="H36">
            <v>362125344.88000005</v>
          </cell>
          <cell r="I36">
            <v>113.43792470127889</v>
          </cell>
          <cell r="J36">
            <v>42897585.88000018</v>
          </cell>
          <cell r="K36">
            <v>109.97223952067321</v>
          </cell>
          <cell r="L36">
            <v>401534839.42000014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947611395.84</v>
      </c>
      <c r="F10" s="33">
        <f>'[1]вспомогат'!H10</f>
        <v>95182784.13</v>
      </c>
      <c r="G10" s="34">
        <f>'[1]вспомогат'!I10</f>
        <v>350.2967135047541</v>
      </c>
      <c r="H10" s="35">
        <f>'[1]вспомогат'!J10</f>
        <v>68010738.13</v>
      </c>
      <c r="I10" s="36">
        <f>'[1]вспомогат'!K10</f>
        <v>114.0400273588315</v>
      </c>
      <c r="J10" s="37">
        <f>'[1]вспомогат'!L10</f>
        <v>116665088.84000003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1940807004.64</v>
      </c>
      <c r="F12" s="38">
        <f>'[1]вспомогат'!H11</f>
        <v>150292666.32000017</v>
      </c>
      <c r="G12" s="39">
        <f>'[1]вспомогат'!I11</f>
        <v>93.14485277994875</v>
      </c>
      <c r="H12" s="35">
        <f>'[1]вспомогат'!J11</f>
        <v>-11061033.679999828</v>
      </c>
      <c r="I12" s="36">
        <f>'[1]вспомогат'!K11</f>
        <v>105.14277325307089</v>
      </c>
      <c r="J12" s="37">
        <f>'[1]вспомогат'!L11</f>
        <v>94929304.6400001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172139598.27</v>
      </c>
      <c r="F13" s="38">
        <f>'[1]вспомогат'!H12</f>
        <v>13061366.400000006</v>
      </c>
      <c r="G13" s="39">
        <f>'[1]вспомогат'!I12</f>
        <v>94.30637803269609</v>
      </c>
      <c r="H13" s="35">
        <f>'[1]вспомогат'!J12</f>
        <v>-788562.599999994</v>
      </c>
      <c r="I13" s="36">
        <f>'[1]вспомогат'!K12</f>
        <v>128.11707301298435</v>
      </c>
      <c r="J13" s="37">
        <f>'[1]вспомогат'!L12</f>
        <v>37778428.27000001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268746969.02</v>
      </c>
      <c r="F14" s="38">
        <f>'[1]вспомогат'!H13</f>
        <v>16420584.179999977</v>
      </c>
      <c r="G14" s="39">
        <f>'[1]вспомогат'!I13</f>
        <v>49.83043893622892</v>
      </c>
      <c r="H14" s="35">
        <f>'[1]вспомогат'!J13</f>
        <v>-16532334.820000023</v>
      </c>
      <c r="I14" s="36">
        <f>'[1]вспомогат'!K13</f>
        <v>101.59373736856641</v>
      </c>
      <c r="J14" s="37">
        <f>'[1]вспомогат'!L13</f>
        <v>4215930.019999981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203619318.99</v>
      </c>
      <c r="F15" s="38">
        <f>'[1]вспомогат'!H14</f>
        <v>14233709.420000017</v>
      </c>
      <c r="G15" s="39">
        <f>'[1]вспомогат'!I14</f>
        <v>79.74647688627192</v>
      </c>
      <c r="H15" s="35">
        <f>'[1]вспомогат'!J14</f>
        <v>-3614990.5799999833</v>
      </c>
      <c r="I15" s="36">
        <f>'[1]вспомогат'!K14</f>
        <v>99.7307715617944</v>
      </c>
      <c r="J15" s="37">
        <f>'[1]вспомогат'!L14</f>
        <v>-549681.0099999905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29381915.63</v>
      </c>
      <c r="F16" s="38">
        <f>'[1]вспомогат'!H15</f>
        <v>2404841.9899999984</v>
      </c>
      <c r="G16" s="39">
        <f>'[1]вспомогат'!I15</f>
        <v>75.61804091440634</v>
      </c>
      <c r="H16" s="35">
        <f>'[1]вспомогат'!J15</f>
        <v>-775407.0100000016</v>
      </c>
      <c r="I16" s="36">
        <f>'[1]вспомогат'!K15</f>
        <v>102.56067188707641</v>
      </c>
      <c r="J16" s="37">
        <f>'[1]вспомогат'!L15</f>
        <v>733589.629999999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2614694806.55</v>
      </c>
      <c r="F17" s="41">
        <f>SUM(F12:F16)</f>
        <v>196413168.31000018</v>
      </c>
      <c r="G17" s="42">
        <f>F17/D17*100</f>
        <v>85.70052245059824</v>
      </c>
      <c r="H17" s="41">
        <f>SUM(H12:H16)</f>
        <v>-32772328.68999983</v>
      </c>
      <c r="I17" s="43">
        <f>E17/C17*100</f>
        <v>105.53391499653897</v>
      </c>
      <c r="J17" s="41">
        <f>SUM(J12:J16)</f>
        <v>137107571.5500001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35846292.89</v>
      </c>
      <c r="F18" s="45">
        <f>'[1]вспомогат'!H16</f>
        <v>2984829.0700000003</v>
      </c>
      <c r="G18" s="46">
        <f>'[1]вспомогат'!I16</f>
        <v>99.32330071726511</v>
      </c>
      <c r="H18" s="47">
        <f>'[1]вспомогат'!J16</f>
        <v>-20335.929999999702</v>
      </c>
      <c r="I18" s="48">
        <f>'[1]вспомогат'!K16</f>
        <v>116.87050716025702</v>
      </c>
      <c r="J18" s="49">
        <f>'[1]вспомогат'!L16</f>
        <v>5174488.890000001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121131522.79</v>
      </c>
      <c r="F19" s="38">
        <f>'[1]вспомогат'!H17</f>
        <v>9661087.080000013</v>
      </c>
      <c r="G19" s="39">
        <f>'[1]вспомогат'!I17</f>
        <v>149.34203500610076</v>
      </c>
      <c r="H19" s="35">
        <f>'[1]вспомогат'!J17</f>
        <v>3191986.080000013</v>
      </c>
      <c r="I19" s="36">
        <f>'[1]вспомогат'!K17</f>
        <v>123.05592674764674</v>
      </c>
      <c r="J19" s="37">
        <f>'[1]вспомогат'!L17</f>
        <v>22695367.790000007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11788568.7</v>
      </c>
      <c r="F20" s="38">
        <f>'[1]вспомогат'!H18</f>
        <v>820894.9399999995</v>
      </c>
      <c r="G20" s="39">
        <f>'[1]вспомогат'!I18</f>
        <v>95.6396196760885</v>
      </c>
      <c r="H20" s="35">
        <f>'[1]вспомогат'!J18</f>
        <v>-37426.06000000052</v>
      </c>
      <c r="I20" s="36">
        <f>'[1]вспомогат'!K18</f>
        <v>122.1807813139998</v>
      </c>
      <c r="J20" s="37">
        <f>'[1]вспомогат'!L18</f>
        <v>2140104.6999999993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26214133.26</v>
      </c>
      <c r="F21" s="38">
        <f>'[1]вспомогат'!H19</f>
        <v>2297709.2700000033</v>
      </c>
      <c r="G21" s="39">
        <f>'[1]вспомогат'!I19</f>
        <v>140.52958283487357</v>
      </c>
      <c r="H21" s="35">
        <f>'[1]вспомогат'!J19</f>
        <v>662673.2700000033</v>
      </c>
      <c r="I21" s="36">
        <f>'[1]вспомогат'!K19</f>
        <v>121.3065448097546</v>
      </c>
      <c r="J21" s="37">
        <f>'[1]вспомогат'!L19</f>
        <v>4604307.260000002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57442607.22</v>
      </c>
      <c r="F22" s="38">
        <f>'[1]вспомогат'!H20</f>
        <v>5184003.089999996</v>
      </c>
      <c r="G22" s="39">
        <f>'[1]вспомогат'!I20</f>
        <v>94.84536756400131</v>
      </c>
      <c r="H22" s="35">
        <f>'[1]вспомогат'!J20</f>
        <v>-281738.9100000039</v>
      </c>
      <c r="I22" s="36">
        <f>'[1]вспомогат'!K20</f>
        <v>117.40183069053587</v>
      </c>
      <c r="J22" s="37">
        <f>'[1]вспомогат'!L20</f>
        <v>8514403.219999999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47117780.2</v>
      </c>
      <c r="F23" s="38">
        <f>'[1]вспомогат'!H21</f>
        <v>4247278.630000003</v>
      </c>
      <c r="G23" s="39">
        <f>'[1]вспомогат'!I21</f>
        <v>126.71483811876469</v>
      </c>
      <c r="H23" s="35">
        <f>'[1]вспомогат'!J21</f>
        <v>895438.6300000027</v>
      </c>
      <c r="I23" s="36">
        <f>'[1]вспомогат'!K21</f>
        <v>120.69270476589584</v>
      </c>
      <c r="J23" s="37">
        <f>'[1]вспомогат'!L21</f>
        <v>8078320.200000003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61810358.31</v>
      </c>
      <c r="F24" s="38">
        <f>'[1]вспомогат'!H22</f>
        <v>5949047.730000004</v>
      </c>
      <c r="G24" s="39">
        <f>'[1]вспомогат'!I22</f>
        <v>129.15778747472618</v>
      </c>
      <c r="H24" s="35">
        <f>'[1]вспомогат'!J22</f>
        <v>1343016.7300000042</v>
      </c>
      <c r="I24" s="36">
        <f>'[1]вспомогат'!K22</f>
        <v>125.50124993931571</v>
      </c>
      <c r="J24" s="37">
        <f>'[1]вспомогат'!L22</f>
        <v>12559567.310000002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31052055.49</v>
      </c>
      <c r="F25" s="38">
        <f>'[1]вспомогат'!H23</f>
        <v>2189807.6199999973</v>
      </c>
      <c r="G25" s="39">
        <f>'[1]вспомогат'!I23</f>
        <v>89.03756251473915</v>
      </c>
      <c r="H25" s="35">
        <f>'[1]вспомогат'!J23</f>
        <v>-269612.3800000027</v>
      </c>
      <c r="I25" s="36">
        <f>'[1]вспомогат'!K23</f>
        <v>123.67678282420438</v>
      </c>
      <c r="J25" s="37">
        <f>'[1]вспомогат'!L23</f>
        <v>5944630.489999998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36249957.69</v>
      </c>
      <c r="F26" s="38">
        <f>'[1]вспомогат'!H24</f>
        <v>3388283.839999996</v>
      </c>
      <c r="G26" s="39">
        <f>'[1]вспомогат'!I24</f>
        <v>126.32800473653035</v>
      </c>
      <c r="H26" s="35">
        <f>'[1]вспомогат'!J24</f>
        <v>706151.8399999961</v>
      </c>
      <c r="I26" s="36">
        <f>'[1]вспомогат'!K24</f>
        <v>142.96829700935214</v>
      </c>
      <c r="J26" s="37">
        <f>'[1]вспомогат'!L24</f>
        <v>10894715.689999998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54580335</v>
      </c>
      <c r="F27" s="38">
        <f>'[1]вспомогат'!H25</f>
        <v>4375955.030000001</v>
      </c>
      <c r="G27" s="39">
        <f>'[1]вспомогат'!I25</f>
        <v>180.65856130564313</v>
      </c>
      <c r="H27" s="35">
        <f>'[1]вспомогат'!J25</f>
        <v>1953731.0300000012</v>
      </c>
      <c r="I27" s="36">
        <f>'[1]вспомогат'!K25</f>
        <v>133.28105417292167</v>
      </c>
      <c r="J27" s="37">
        <f>'[1]вспомогат'!L25</f>
        <v>13629027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32046089.57</v>
      </c>
      <c r="F28" s="38">
        <f>'[1]вспомогат'!H26</f>
        <v>2471558.5599999987</v>
      </c>
      <c r="G28" s="39">
        <f>'[1]вспомогат'!I26</f>
        <v>136.42997248281205</v>
      </c>
      <c r="H28" s="35">
        <f>'[1]вспомогат'!J26</f>
        <v>659963.5599999987</v>
      </c>
      <c r="I28" s="36">
        <f>'[1]вспомогат'!K26</f>
        <v>119.20467488881272</v>
      </c>
      <c r="J28" s="37">
        <f>'[1]вспомогат'!L26</f>
        <v>5162840.57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27085803.17</v>
      </c>
      <c r="F29" s="38">
        <f>'[1]вспомогат'!H27</f>
        <v>2635343.7700000033</v>
      </c>
      <c r="G29" s="39">
        <f>'[1]вспомогат'!I27</f>
        <v>319.49408558414973</v>
      </c>
      <c r="H29" s="35">
        <f>'[1]вспомогат'!J27</f>
        <v>1810494.7700000033</v>
      </c>
      <c r="I29" s="36">
        <f>'[1]вспомогат'!K27</f>
        <v>131.2890964645479</v>
      </c>
      <c r="J29" s="37">
        <f>'[1]вспомогат'!L27</f>
        <v>6455146.170000002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45896306.33</v>
      </c>
      <c r="F30" s="38">
        <f>'[1]вспомогат'!H28</f>
        <v>3954602.420000002</v>
      </c>
      <c r="G30" s="39">
        <f>'[1]вспомогат'!I28</f>
        <v>96.64913740221085</v>
      </c>
      <c r="H30" s="35">
        <f>'[1]вспомогат'!J28</f>
        <v>-137107.5799999982</v>
      </c>
      <c r="I30" s="36">
        <f>'[1]вспомогат'!K28</f>
        <v>111.45698123394216</v>
      </c>
      <c r="J30" s="37">
        <f>'[1]вспомогат'!L28</f>
        <v>4717812.329999998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77032785.31</v>
      </c>
      <c r="F31" s="38">
        <f>'[1]вспомогат'!H29</f>
        <v>5744200.609999999</v>
      </c>
      <c r="G31" s="39">
        <f>'[1]вспомогат'!I29</f>
        <v>84.49319547577097</v>
      </c>
      <c r="H31" s="35">
        <f>'[1]вспомогат'!J29</f>
        <v>-1054217.3900000006</v>
      </c>
      <c r="I31" s="36">
        <f>'[1]вспомогат'!K29</f>
        <v>109.83784141982528</v>
      </c>
      <c r="J31" s="37">
        <f>'[1]вспомогат'!L29</f>
        <v>6899592.310000002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33614597.21</v>
      </c>
      <c r="F32" s="38">
        <f>'[1]вспомогат'!H30</f>
        <v>2449491.6400000006</v>
      </c>
      <c r="G32" s="39">
        <f>'[1]вспомогат'!I30</f>
        <v>86.19747118031646</v>
      </c>
      <c r="H32" s="35">
        <f>'[1]вспомогат'!J30</f>
        <v>-392229.3599999994</v>
      </c>
      <c r="I32" s="36">
        <f>'[1]вспомогат'!K30</f>
        <v>117.66909831380595</v>
      </c>
      <c r="J32" s="37">
        <f>'[1]вспомогат'!L30</f>
        <v>5047541.210000001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37790352.28</v>
      </c>
      <c r="F33" s="38">
        <f>'[1]вспомогат'!H31</f>
        <v>3383087.530000001</v>
      </c>
      <c r="G33" s="39">
        <f>'[1]вспомогат'!I31</f>
        <v>133.99220821604868</v>
      </c>
      <c r="H33" s="35">
        <f>'[1]вспомогат'!J31</f>
        <v>858248.5300000012</v>
      </c>
      <c r="I33" s="36">
        <f>'[1]вспомогат'!K31</f>
        <v>115.24827607996295</v>
      </c>
      <c r="J33" s="37">
        <f>'[1]вспомогат'!L31</f>
        <v>4999968.280000001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14534266.16</v>
      </c>
      <c r="F34" s="38">
        <f>'[1]вспомогат'!H32</f>
        <v>936912.5</v>
      </c>
      <c r="G34" s="39">
        <f>'[1]вспомогат'!I32</f>
        <v>69.28970312099023</v>
      </c>
      <c r="H34" s="35">
        <f>'[1]вспомогат'!J32</f>
        <v>-415254.5</v>
      </c>
      <c r="I34" s="36">
        <f>'[1]вспомогат'!K32</f>
        <v>105.90197929025406</v>
      </c>
      <c r="J34" s="37">
        <f>'[1]вспомогат'!L32</f>
        <v>810003.1600000001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28974586.49</v>
      </c>
      <c r="F35" s="38">
        <f>'[1]вспомогат'!H33</f>
        <v>2343345.0699999966</v>
      </c>
      <c r="G35" s="39">
        <f>'[1]вспомогат'!I33</f>
        <v>97.72782159521019</v>
      </c>
      <c r="H35" s="35">
        <f>'[1]вспомогат'!J33</f>
        <v>-54482.93000000343</v>
      </c>
      <c r="I35" s="36">
        <f>'[1]вспомогат'!K33</f>
        <v>117.29944561001116</v>
      </c>
      <c r="J35" s="37">
        <f>'[1]вспомогат'!L33</f>
        <v>4273202.489999998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26835471.03</v>
      </c>
      <c r="F36" s="38">
        <f>'[1]вспомогат'!H34</f>
        <v>1544875.450000003</v>
      </c>
      <c r="G36" s="39">
        <f>'[1]вспомогат'!I34</f>
        <v>76.59015214162353</v>
      </c>
      <c r="H36" s="35">
        <f>'[1]вспомогат'!J34</f>
        <v>-472192.549999997</v>
      </c>
      <c r="I36" s="36">
        <f>'[1]вспомогат'!K34</f>
        <v>125.37232511615133</v>
      </c>
      <c r="J36" s="37">
        <f>'[1]вспомогат'!L34</f>
        <v>5430850.030000001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58710991.93</v>
      </c>
      <c r="F37" s="38">
        <f>'[1]вспомогат'!H35</f>
        <v>3967078.589999996</v>
      </c>
      <c r="G37" s="39">
        <f>'[1]вспомогат'!I35</f>
        <v>75.49137575216325</v>
      </c>
      <c r="H37" s="35">
        <f>'[1]вспомогат'!J35</f>
        <v>-1287930.4100000039</v>
      </c>
      <c r="I37" s="36">
        <f>'[1]вспомогат'!K35</f>
        <v>119.86555833764898</v>
      </c>
      <c r="J37" s="37">
        <f>'[1]вспомогат'!L35</f>
        <v>9730289.93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865754861.03</v>
      </c>
      <c r="F38" s="41">
        <f>SUM(F18:F37)</f>
        <v>70529392.44000003</v>
      </c>
      <c r="G38" s="42">
        <f>F38/D38*100</f>
        <v>112.18251968467871</v>
      </c>
      <c r="H38" s="41">
        <f>SUM(H18:H37)</f>
        <v>7659176.440000014</v>
      </c>
      <c r="I38" s="43">
        <f>E38/C38*100</f>
        <v>120.57990042717455</v>
      </c>
      <c r="J38" s="41">
        <f>SUM(J18:J37)</f>
        <v>147762179.03000003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4428061063.419999</v>
      </c>
      <c r="F39" s="52">
        <f>'[1]вспомогат'!H36</f>
        <v>362125344.88000005</v>
      </c>
      <c r="G39" s="53">
        <f>'[1]вспомогат'!I36</f>
        <v>113.43792470127889</v>
      </c>
      <c r="H39" s="52">
        <f>'[1]вспомогат'!J36</f>
        <v>42897585.88000018</v>
      </c>
      <c r="I39" s="53">
        <f>'[1]вспомогат'!K36</f>
        <v>109.97223952067321</v>
      </c>
      <c r="J39" s="52">
        <f>'[1]вспомогат'!L36</f>
        <v>401534839.42000014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01.01.2015 - 24.11.2015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2015-11-25T05:42:00Z</dcterms:created>
  <dcterms:modified xsi:type="dcterms:W3CDTF">2015-11-25T05:42:34Z</dcterms:modified>
  <cp:category/>
  <cp:version/>
  <cp:contentType/>
  <cp:contentStatus/>
</cp:coreProperties>
</file>