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<sst xmlns="http://schemas.openxmlformats.org/spreadsheetml/2006/main" count="47" uniqueCount="42">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</sst>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23.11.2015</v>
          </cell>
        </row>
        <row r="6">
          <cell r="G6" t="str">
            <v>Фактично надійшло на 23.11.2015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946159470.61</v>
          </cell>
          <cell r="H10">
            <v>93730858.89999998</v>
          </cell>
          <cell r="I10">
            <v>344.9532615247302</v>
          </cell>
          <cell r="J10">
            <v>66558812.899999976</v>
          </cell>
          <cell r="K10">
            <v>113.86529582470364</v>
          </cell>
          <cell r="L10">
            <v>115213163.61000001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1933184324</v>
          </cell>
          <cell r="H11">
            <v>142669985.68000007</v>
          </cell>
          <cell r="I11">
            <v>88.42064711252364</v>
          </cell>
          <cell r="J11">
            <v>-18683714.319999933</v>
          </cell>
          <cell r="K11">
            <v>104.72981628197795</v>
          </cell>
          <cell r="L11">
            <v>87306624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171229217.68</v>
          </cell>
          <cell r="H12">
            <v>12150985.810000002</v>
          </cell>
          <cell r="I12">
            <v>87.73319928210465</v>
          </cell>
          <cell r="J12">
            <v>-1698943.1899999976</v>
          </cell>
          <cell r="K12">
            <v>127.43951074555247</v>
          </cell>
          <cell r="L12">
            <v>36868047.68000001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268335036.39</v>
          </cell>
          <cell r="H13">
            <v>16008651.549999982</v>
          </cell>
          <cell r="I13">
            <v>48.58037477651064</v>
          </cell>
          <cell r="J13">
            <v>-16944267.450000018</v>
          </cell>
          <cell r="K13">
            <v>101.43801551771774</v>
          </cell>
          <cell r="L13">
            <v>3803997.3899999857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202466193.23</v>
          </cell>
          <cell r="H14">
            <v>13080583.659999996</v>
          </cell>
          <cell r="I14">
            <v>73.2859180780673</v>
          </cell>
          <cell r="J14">
            <v>-4768116.340000004</v>
          </cell>
          <cell r="K14">
            <v>99.16598172592313</v>
          </cell>
          <cell r="L14">
            <v>-1702806.7700000107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29023687.54</v>
          </cell>
          <cell r="H15">
            <v>2046613.8999999985</v>
          </cell>
          <cell r="I15">
            <v>64.35388864205282</v>
          </cell>
          <cell r="J15">
            <v>-1133635.1000000015</v>
          </cell>
          <cell r="K15">
            <v>101.31023899965395</v>
          </cell>
          <cell r="L15">
            <v>375361.5399999991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35536816.65</v>
          </cell>
          <cell r="H16">
            <v>2675352.829999998</v>
          </cell>
          <cell r="I16">
            <v>89.02515602304692</v>
          </cell>
          <cell r="J16">
            <v>-329812.1700000018</v>
          </cell>
          <cell r="K16">
            <v>115.86151453628224</v>
          </cell>
          <cell r="L16">
            <v>4865012.6499999985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120332973.73</v>
          </cell>
          <cell r="H17">
            <v>8862538.02000001</v>
          </cell>
          <cell r="I17">
            <v>136.99798503687003</v>
          </cell>
          <cell r="J17">
            <v>2393437.0200000107</v>
          </cell>
          <cell r="K17">
            <v>122.2446912214318</v>
          </cell>
          <cell r="L17">
            <v>21896818.730000004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11690064.21</v>
          </cell>
          <cell r="H18">
            <v>722390.4500000011</v>
          </cell>
          <cell r="I18">
            <v>84.16320351010881</v>
          </cell>
          <cell r="J18">
            <v>-135930.54999999888</v>
          </cell>
          <cell r="K18">
            <v>121.15984689376464</v>
          </cell>
          <cell r="L18">
            <v>2041600.210000001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25916830.28</v>
          </cell>
          <cell r="H19">
            <v>2000406.2900000028</v>
          </cell>
          <cell r="I19">
            <v>122.34631469888141</v>
          </cell>
          <cell r="J19">
            <v>365370.29000000283</v>
          </cell>
          <cell r="K19">
            <v>119.9307679756422</v>
          </cell>
          <cell r="L19">
            <v>4307004.280000001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56704790.66</v>
          </cell>
          <cell r="H20">
            <v>4446186.529999994</v>
          </cell>
          <cell r="I20">
            <v>81.34643987952585</v>
          </cell>
          <cell r="J20">
            <v>-1019555.4700000063</v>
          </cell>
          <cell r="K20">
            <v>115.89387311253034</v>
          </cell>
          <cell r="L20">
            <v>7776586.659999996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46467348.04</v>
          </cell>
          <cell r="H21">
            <v>3596846.469999999</v>
          </cell>
          <cell r="I21">
            <v>107.30961113895647</v>
          </cell>
          <cell r="J21">
            <v>245006.4699999988</v>
          </cell>
          <cell r="K21">
            <v>119.02661573700047</v>
          </cell>
          <cell r="L21">
            <v>7427888.039999999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61171225.89</v>
          </cell>
          <cell r="H22">
            <v>5309915.310000002</v>
          </cell>
          <cell r="I22">
            <v>115.28179706128773</v>
          </cell>
          <cell r="J22">
            <v>703884.3100000024</v>
          </cell>
          <cell r="K22">
            <v>124.2035399796929</v>
          </cell>
          <cell r="L22">
            <v>11920434.89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30710709.62</v>
          </cell>
          <cell r="H23">
            <v>1848461.75</v>
          </cell>
          <cell r="I23">
            <v>75.158441827748</v>
          </cell>
          <cell r="J23">
            <v>-610958.25</v>
          </cell>
          <cell r="K23">
            <v>122.31724129415899</v>
          </cell>
          <cell r="L23">
            <v>5603284.620000001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35766732.69</v>
          </cell>
          <cell r="H24">
            <v>2905058.839999996</v>
          </cell>
          <cell r="I24">
            <v>108.31155364463778</v>
          </cell>
          <cell r="J24">
            <v>222926.83999999613</v>
          </cell>
          <cell r="K24">
            <v>141.06247808638543</v>
          </cell>
          <cell r="L24">
            <v>10411490.689999998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54087884.21</v>
          </cell>
          <cell r="H25">
            <v>3883504.240000002</v>
          </cell>
          <cell r="I25">
            <v>160.32803902529253</v>
          </cell>
          <cell r="J25">
            <v>1461280.240000002</v>
          </cell>
          <cell r="K25">
            <v>132.0785265515817</v>
          </cell>
          <cell r="L25">
            <v>13136576.21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31563794.92</v>
          </cell>
          <cell r="H26">
            <v>1989263.9100000001</v>
          </cell>
          <cell r="I26">
            <v>109.80731951677942</v>
          </cell>
          <cell r="J26">
            <v>177668.91000000015</v>
          </cell>
          <cell r="K26">
            <v>117.41064080461405</v>
          </cell>
          <cell r="L26">
            <v>4680545.920000002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26828721.14</v>
          </cell>
          <cell r="H27">
            <v>2378261.740000002</v>
          </cell>
          <cell r="I27">
            <v>288.3269228670947</v>
          </cell>
          <cell r="J27">
            <v>1553412.740000002</v>
          </cell>
          <cell r="K27">
            <v>130.04297992061038</v>
          </cell>
          <cell r="L27">
            <v>6198064.140000001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45384402.17</v>
          </cell>
          <cell r="H28">
            <v>3442698.2600000054</v>
          </cell>
          <cell r="I28">
            <v>84.13837393168151</v>
          </cell>
          <cell r="J28">
            <v>-649011.7399999946</v>
          </cell>
          <cell r="K28">
            <v>110.21384650443993</v>
          </cell>
          <cell r="L28">
            <v>4205908.170000002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76633098.74</v>
          </cell>
          <cell r="H29">
            <v>5344514.039999992</v>
          </cell>
          <cell r="I29">
            <v>78.61408404131654</v>
          </cell>
          <cell r="J29">
            <v>-1453903.9600000083</v>
          </cell>
          <cell r="K29">
            <v>109.267944980061</v>
          </cell>
          <cell r="L29">
            <v>6499905.739999995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33259135.67</v>
          </cell>
          <cell r="H30">
            <v>2094030.1000000015</v>
          </cell>
          <cell r="I30">
            <v>73.68879985051318</v>
          </cell>
          <cell r="J30">
            <v>-747690.8999999985</v>
          </cell>
          <cell r="K30">
            <v>116.42479249524347</v>
          </cell>
          <cell r="L30">
            <v>4692079.670000002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37503301.34</v>
          </cell>
          <cell r="H31">
            <v>3096036.5900000036</v>
          </cell>
          <cell r="I31">
            <v>122.6231292371515</v>
          </cell>
          <cell r="J31">
            <v>571197.5900000036</v>
          </cell>
          <cell r="K31">
            <v>114.37286412992297</v>
          </cell>
          <cell r="L31">
            <v>4712917.340000004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14272903.52</v>
          </cell>
          <cell r="H32">
            <v>675549.8599999994</v>
          </cell>
          <cell r="I32">
            <v>49.960534460610226</v>
          </cell>
          <cell r="J32">
            <v>-676617.1400000006</v>
          </cell>
          <cell r="K32">
            <v>103.9975954992993</v>
          </cell>
          <cell r="L32">
            <v>548640.5199999996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28902290.59</v>
          </cell>
          <cell r="H33">
            <v>2271049.169999998</v>
          </cell>
          <cell r="I33">
            <v>94.71276380124004</v>
          </cell>
          <cell r="J33">
            <v>-126778.83000000194</v>
          </cell>
          <cell r="K33">
            <v>117.00676605812856</v>
          </cell>
          <cell r="L33">
            <v>4200906.59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26684854.05</v>
          </cell>
          <cell r="H34">
            <v>1394258.4700000025</v>
          </cell>
          <cell r="I34">
            <v>69.12302758261013</v>
          </cell>
          <cell r="J34">
            <v>-622809.5299999975</v>
          </cell>
          <cell r="K34">
            <v>124.66865939836076</v>
          </cell>
          <cell r="L34">
            <v>5280233.050000001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58077471.15</v>
          </cell>
          <cell r="H35">
            <v>3333557.809999995</v>
          </cell>
          <cell r="I35">
            <v>63.43581542866996</v>
          </cell>
          <cell r="J35">
            <v>-1921451.190000005</v>
          </cell>
          <cell r="K35">
            <v>118.57214939467384</v>
          </cell>
          <cell r="L35">
            <v>9096769.149999999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4407893278.719999</v>
          </cell>
          <cell r="H36">
            <v>341957560.1800002</v>
          </cell>
          <cell r="I36">
            <v>107.12024582423616</v>
          </cell>
          <cell r="J36">
            <v>22729801.18000003</v>
          </cell>
          <cell r="K36">
            <v>109.471366470852</v>
          </cell>
          <cell r="L36">
            <v>381367054.7199999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946159470.61</v>
      </c>
      <c r="F10" s="33">
        <f>'[1]вспомогат'!H10</f>
        <v>93730858.89999998</v>
      </c>
      <c r="G10" s="34">
        <f>'[1]вспомогат'!I10</f>
        <v>344.9532615247302</v>
      </c>
      <c r="H10" s="35">
        <f>'[1]вспомогат'!J10</f>
        <v>66558812.899999976</v>
      </c>
      <c r="I10" s="36">
        <f>'[1]вспомогат'!K10</f>
        <v>113.86529582470364</v>
      </c>
      <c r="J10" s="37">
        <f>'[1]вспомогат'!L10</f>
        <v>115213163.61000001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1933184324</v>
      </c>
      <c r="F12" s="38">
        <f>'[1]вспомогат'!H11</f>
        <v>142669985.68000007</v>
      </c>
      <c r="G12" s="39">
        <f>'[1]вспомогат'!I11</f>
        <v>88.42064711252364</v>
      </c>
      <c r="H12" s="35">
        <f>'[1]вспомогат'!J11</f>
        <v>-18683714.319999933</v>
      </c>
      <c r="I12" s="36">
        <f>'[1]вспомогат'!K11</f>
        <v>104.72981628197795</v>
      </c>
      <c r="J12" s="37">
        <f>'[1]вспомогат'!L11</f>
        <v>87306624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171229217.68</v>
      </c>
      <c r="F13" s="38">
        <f>'[1]вспомогат'!H12</f>
        <v>12150985.810000002</v>
      </c>
      <c r="G13" s="39">
        <f>'[1]вспомогат'!I12</f>
        <v>87.73319928210465</v>
      </c>
      <c r="H13" s="35">
        <f>'[1]вспомогат'!J12</f>
        <v>-1698943.1899999976</v>
      </c>
      <c r="I13" s="36">
        <f>'[1]вспомогат'!K12</f>
        <v>127.43951074555247</v>
      </c>
      <c r="J13" s="37">
        <f>'[1]вспомогат'!L12</f>
        <v>36868047.68000001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268335036.39</v>
      </c>
      <c r="F14" s="38">
        <f>'[1]вспомогат'!H13</f>
        <v>16008651.549999982</v>
      </c>
      <c r="G14" s="39">
        <f>'[1]вспомогат'!I13</f>
        <v>48.58037477651064</v>
      </c>
      <c r="H14" s="35">
        <f>'[1]вспомогат'!J13</f>
        <v>-16944267.450000018</v>
      </c>
      <c r="I14" s="36">
        <f>'[1]вспомогат'!K13</f>
        <v>101.43801551771774</v>
      </c>
      <c r="J14" s="37">
        <f>'[1]вспомогат'!L13</f>
        <v>3803997.3899999857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202466193.23</v>
      </c>
      <c r="F15" s="38">
        <f>'[1]вспомогат'!H14</f>
        <v>13080583.659999996</v>
      </c>
      <c r="G15" s="39">
        <f>'[1]вспомогат'!I14</f>
        <v>73.2859180780673</v>
      </c>
      <c r="H15" s="35">
        <f>'[1]вспомогат'!J14</f>
        <v>-4768116.340000004</v>
      </c>
      <c r="I15" s="36">
        <f>'[1]вспомогат'!K14</f>
        <v>99.16598172592313</v>
      </c>
      <c r="J15" s="37">
        <f>'[1]вспомогат'!L14</f>
        <v>-1702806.7700000107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29023687.54</v>
      </c>
      <c r="F16" s="38">
        <f>'[1]вспомогат'!H15</f>
        <v>2046613.8999999985</v>
      </c>
      <c r="G16" s="39">
        <f>'[1]вспомогат'!I15</f>
        <v>64.35388864205282</v>
      </c>
      <c r="H16" s="35">
        <f>'[1]вспомогат'!J15</f>
        <v>-1133635.1000000015</v>
      </c>
      <c r="I16" s="36">
        <f>'[1]вспомогат'!K15</f>
        <v>101.31023899965395</v>
      </c>
      <c r="J16" s="37">
        <f>'[1]вспомогат'!L15</f>
        <v>375361.5399999991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2604238458.84</v>
      </c>
      <c r="F17" s="41">
        <f>SUM(F12:F16)</f>
        <v>185956820.60000005</v>
      </c>
      <c r="G17" s="42">
        <f>F17/D17*100</f>
        <v>81.13812742697242</v>
      </c>
      <c r="H17" s="41">
        <f>SUM(H12:H16)</f>
        <v>-43228676.399999954</v>
      </c>
      <c r="I17" s="43">
        <f>E17/C17*100</f>
        <v>105.1118774770407</v>
      </c>
      <c r="J17" s="41">
        <f>SUM(J12:J16)</f>
        <v>126651223.83999997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35536816.65</v>
      </c>
      <c r="F18" s="45">
        <f>'[1]вспомогат'!H16</f>
        <v>2675352.829999998</v>
      </c>
      <c r="G18" s="46">
        <f>'[1]вспомогат'!I16</f>
        <v>89.02515602304692</v>
      </c>
      <c r="H18" s="47">
        <f>'[1]вспомогат'!J16</f>
        <v>-329812.1700000018</v>
      </c>
      <c r="I18" s="48">
        <f>'[1]вспомогат'!K16</f>
        <v>115.86151453628224</v>
      </c>
      <c r="J18" s="49">
        <f>'[1]вспомогат'!L16</f>
        <v>4865012.6499999985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120332973.73</v>
      </c>
      <c r="F19" s="38">
        <f>'[1]вспомогат'!H17</f>
        <v>8862538.02000001</v>
      </c>
      <c r="G19" s="39">
        <f>'[1]вспомогат'!I17</f>
        <v>136.99798503687003</v>
      </c>
      <c r="H19" s="35">
        <f>'[1]вспомогат'!J17</f>
        <v>2393437.0200000107</v>
      </c>
      <c r="I19" s="36">
        <f>'[1]вспомогат'!K17</f>
        <v>122.2446912214318</v>
      </c>
      <c r="J19" s="37">
        <f>'[1]вспомогат'!L17</f>
        <v>21896818.730000004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11690064.21</v>
      </c>
      <c r="F20" s="38">
        <f>'[1]вспомогат'!H18</f>
        <v>722390.4500000011</v>
      </c>
      <c r="G20" s="39">
        <f>'[1]вспомогат'!I18</f>
        <v>84.16320351010881</v>
      </c>
      <c r="H20" s="35">
        <f>'[1]вспомогат'!J18</f>
        <v>-135930.54999999888</v>
      </c>
      <c r="I20" s="36">
        <f>'[1]вспомогат'!K18</f>
        <v>121.15984689376464</v>
      </c>
      <c r="J20" s="37">
        <f>'[1]вспомогат'!L18</f>
        <v>2041600.210000001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25916830.28</v>
      </c>
      <c r="F21" s="38">
        <f>'[1]вспомогат'!H19</f>
        <v>2000406.2900000028</v>
      </c>
      <c r="G21" s="39">
        <f>'[1]вспомогат'!I19</f>
        <v>122.34631469888141</v>
      </c>
      <c r="H21" s="35">
        <f>'[1]вспомогат'!J19</f>
        <v>365370.29000000283</v>
      </c>
      <c r="I21" s="36">
        <f>'[1]вспомогат'!K19</f>
        <v>119.9307679756422</v>
      </c>
      <c r="J21" s="37">
        <f>'[1]вспомогат'!L19</f>
        <v>4307004.280000001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56704790.66</v>
      </c>
      <c r="F22" s="38">
        <f>'[1]вспомогат'!H20</f>
        <v>4446186.529999994</v>
      </c>
      <c r="G22" s="39">
        <f>'[1]вспомогат'!I20</f>
        <v>81.34643987952585</v>
      </c>
      <c r="H22" s="35">
        <f>'[1]вспомогат'!J20</f>
        <v>-1019555.4700000063</v>
      </c>
      <c r="I22" s="36">
        <f>'[1]вспомогат'!K20</f>
        <v>115.89387311253034</v>
      </c>
      <c r="J22" s="37">
        <f>'[1]вспомогат'!L20</f>
        <v>7776586.659999996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46467348.04</v>
      </c>
      <c r="F23" s="38">
        <f>'[1]вспомогат'!H21</f>
        <v>3596846.469999999</v>
      </c>
      <c r="G23" s="39">
        <f>'[1]вспомогат'!I21</f>
        <v>107.30961113895647</v>
      </c>
      <c r="H23" s="35">
        <f>'[1]вспомогат'!J21</f>
        <v>245006.4699999988</v>
      </c>
      <c r="I23" s="36">
        <f>'[1]вспомогат'!K21</f>
        <v>119.02661573700047</v>
      </c>
      <c r="J23" s="37">
        <f>'[1]вспомогат'!L21</f>
        <v>7427888.039999999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61171225.89</v>
      </c>
      <c r="F24" s="38">
        <f>'[1]вспомогат'!H22</f>
        <v>5309915.310000002</v>
      </c>
      <c r="G24" s="39">
        <f>'[1]вспомогат'!I22</f>
        <v>115.28179706128773</v>
      </c>
      <c r="H24" s="35">
        <f>'[1]вспомогат'!J22</f>
        <v>703884.3100000024</v>
      </c>
      <c r="I24" s="36">
        <f>'[1]вспомогат'!K22</f>
        <v>124.2035399796929</v>
      </c>
      <c r="J24" s="37">
        <f>'[1]вспомогат'!L22</f>
        <v>11920434.89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30710709.62</v>
      </c>
      <c r="F25" s="38">
        <f>'[1]вспомогат'!H23</f>
        <v>1848461.75</v>
      </c>
      <c r="G25" s="39">
        <f>'[1]вспомогат'!I23</f>
        <v>75.158441827748</v>
      </c>
      <c r="H25" s="35">
        <f>'[1]вспомогат'!J23</f>
        <v>-610958.25</v>
      </c>
      <c r="I25" s="36">
        <f>'[1]вспомогат'!K23</f>
        <v>122.31724129415899</v>
      </c>
      <c r="J25" s="37">
        <f>'[1]вспомогат'!L23</f>
        <v>5603284.620000001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35766732.69</v>
      </c>
      <c r="F26" s="38">
        <f>'[1]вспомогат'!H24</f>
        <v>2905058.839999996</v>
      </c>
      <c r="G26" s="39">
        <f>'[1]вспомогат'!I24</f>
        <v>108.31155364463778</v>
      </c>
      <c r="H26" s="35">
        <f>'[1]вспомогат'!J24</f>
        <v>222926.83999999613</v>
      </c>
      <c r="I26" s="36">
        <f>'[1]вспомогат'!K24</f>
        <v>141.06247808638543</v>
      </c>
      <c r="J26" s="37">
        <f>'[1]вспомогат'!L24</f>
        <v>10411490.689999998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54087884.21</v>
      </c>
      <c r="F27" s="38">
        <f>'[1]вспомогат'!H25</f>
        <v>3883504.240000002</v>
      </c>
      <c r="G27" s="39">
        <f>'[1]вспомогат'!I25</f>
        <v>160.32803902529253</v>
      </c>
      <c r="H27" s="35">
        <f>'[1]вспомогат'!J25</f>
        <v>1461280.240000002</v>
      </c>
      <c r="I27" s="36">
        <f>'[1]вспомогат'!K25</f>
        <v>132.0785265515817</v>
      </c>
      <c r="J27" s="37">
        <f>'[1]вспомогат'!L25</f>
        <v>13136576.21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31563794.92</v>
      </c>
      <c r="F28" s="38">
        <f>'[1]вспомогат'!H26</f>
        <v>1989263.9100000001</v>
      </c>
      <c r="G28" s="39">
        <f>'[1]вспомогат'!I26</f>
        <v>109.80731951677942</v>
      </c>
      <c r="H28" s="35">
        <f>'[1]вспомогат'!J26</f>
        <v>177668.91000000015</v>
      </c>
      <c r="I28" s="36">
        <f>'[1]вспомогат'!K26</f>
        <v>117.41064080461405</v>
      </c>
      <c r="J28" s="37">
        <f>'[1]вспомогат'!L26</f>
        <v>4680545.920000002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26828721.14</v>
      </c>
      <c r="F29" s="38">
        <f>'[1]вспомогат'!H27</f>
        <v>2378261.740000002</v>
      </c>
      <c r="G29" s="39">
        <f>'[1]вспомогат'!I27</f>
        <v>288.3269228670947</v>
      </c>
      <c r="H29" s="35">
        <f>'[1]вспомогат'!J27</f>
        <v>1553412.740000002</v>
      </c>
      <c r="I29" s="36">
        <f>'[1]вспомогат'!K27</f>
        <v>130.04297992061038</v>
      </c>
      <c r="J29" s="37">
        <f>'[1]вспомогат'!L27</f>
        <v>6198064.140000001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45384402.17</v>
      </c>
      <c r="F30" s="38">
        <f>'[1]вспомогат'!H28</f>
        <v>3442698.2600000054</v>
      </c>
      <c r="G30" s="39">
        <f>'[1]вспомогат'!I28</f>
        <v>84.13837393168151</v>
      </c>
      <c r="H30" s="35">
        <f>'[1]вспомогат'!J28</f>
        <v>-649011.7399999946</v>
      </c>
      <c r="I30" s="36">
        <f>'[1]вспомогат'!K28</f>
        <v>110.21384650443993</v>
      </c>
      <c r="J30" s="37">
        <f>'[1]вспомогат'!L28</f>
        <v>4205908.170000002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76633098.74</v>
      </c>
      <c r="F31" s="38">
        <f>'[1]вспомогат'!H29</f>
        <v>5344514.039999992</v>
      </c>
      <c r="G31" s="39">
        <f>'[1]вспомогат'!I29</f>
        <v>78.61408404131654</v>
      </c>
      <c r="H31" s="35">
        <f>'[1]вспомогат'!J29</f>
        <v>-1453903.9600000083</v>
      </c>
      <c r="I31" s="36">
        <f>'[1]вспомогат'!K29</f>
        <v>109.267944980061</v>
      </c>
      <c r="J31" s="37">
        <f>'[1]вспомогат'!L29</f>
        <v>6499905.739999995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33259135.67</v>
      </c>
      <c r="F32" s="38">
        <f>'[1]вспомогат'!H30</f>
        <v>2094030.1000000015</v>
      </c>
      <c r="G32" s="39">
        <f>'[1]вспомогат'!I30</f>
        <v>73.68879985051318</v>
      </c>
      <c r="H32" s="35">
        <f>'[1]вспомогат'!J30</f>
        <v>-747690.8999999985</v>
      </c>
      <c r="I32" s="36">
        <f>'[1]вспомогат'!K30</f>
        <v>116.42479249524347</v>
      </c>
      <c r="J32" s="37">
        <f>'[1]вспомогат'!L30</f>
        <v>4692079.670000002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37503301.34</v>
      </c>
      <c r="F33" s="38">
        <f>'[1]вспомогат'!H31</f>
        <v>3096036.5900000036</v>
      </c>
      <c r="G33" s="39">
        <f>'[1]вспомогат'!I31</f>
        <v>122.6231292371515</v>
      </c>
      <c r="H33" s="35">
        <f>'[1]вспомогат'!J31</f>
        <v>571197.5900000036</v>
      </c>
      <c r="I33" s="36">
        <f>'[1]вспомогат'!K31</f>
        <v>114.37286412992297</v>
      </c>
      <c r="J33" s="37">
        <f>'[1]вспомогат'!L31</f>
        <v>4712917.340000004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14272903.52</v>
      </c>
      <c r="F34" s="38">
        <f>'[1]вспомогат'!H32</f>
        <v>675549.8599999994</v>
      </c>
      <c r="G34" s="39">
        <f>'[1]вспомогат'!I32</f>
        <v>49.960534460610226</v>
      </c>
      <c r="H34" s="35">
        <f>'[1]вспомогат'!J32</f>
        <v>-676617.1400000006</v>
      </c>
      <c r="I34" s="36">
        <f>'[1]вспомогат'!K32</f>
        <v>103.9975954992993</v>
      </c>
      <c r="J34" s="37">
        <f>'[1]вспомогат'!L32</f>
        <v>548640.5199999996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28902290.59</v>
      </c>
      <c r="F35" s="38">
        <f>'[1]вспомогат'!H33</f>
        <v>2271049.169999998</v>
      </c>
      <c r="G35" s="39">
        <f>'[1]вспомогат'!I33</f>
        <v>94.71276380124004</v>
      </c>
      <c r="H35" s="35">
        <f>'[1]вспомогат'!J33</f>
        <v>-126778.83000000194</v>
      </c>
      <c r="I35" s="36">
        <f>'[1]вспомогат'!K33</f>
        <v>117.00676605812856</v>
      </c>
      <c r="J35" s="37">
        <f>'[1]вспомогат'!L33</f>
        <v>4200906.59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26684854.05</v>
      </c>
      <c r="F36" s="38">
        <f>'[1]вспомогат'!H34</f>
        <v>1394258.4700000025</v>
      </c>
      <c r="G36" s="39">
        <f>'[1]вспомогат'!I34</f>
        <v>69.12302758261013</v>
      </c>
      <c r="H36" s="35">
        <f>'[1]вспомогат'!J34</f>
        <v>-622809.5299999975</v>
      </c>
      <c r="I36" s="36">
        <f>'[1]вспомогат'!K34</f>
        <v>124.66865939836076</v>
      </c>
      <c r="J36" s="37">
        <f>'[1]вспомогат'!L34</f>
        <v>5280233.050000001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58077471.15</v>
      </c>
      <c r="F37" s="38">
        <f>'[1]вспомогат'!H35</f>
        <v>3333557.809999995</v>
      </c>
      <c r="G37" s="39">
        <f>'[1]вспомогат'!I35</f>
        <v>63.43581542866996</v>
      </c>
      <c r="H37" s="35">
        <f>'[1]вспомогат'!J35</f>
        <v>-1921451.190000005</v>
      </c>
      <c r="I37" s="36">
        <f>'[1]вспомогат'!K35</f>
        <v>118.57214939467384</v>
      </c>
      <c r="J37" s="37">
        <f>'[1]вспомогат'!L35</f>
        <v>9096769.149999999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857495349.2699999</v>
      </c>
      <c r="F38" s="41">
        <f>SUM(F18:F37)</f>
        <v>62269880.68</v>
      </c>
      <c r="G38" s="42">
        <f>F38/D38*100</f>
        <v>99.04511967956337</v>
      </c>
      <c r="H38" s="41">
        <f>SUM(H18:H37)</f>
        <v>-600335.3199999947</v>
      </c>
      <c r="I38" s="43">
        <f>E38/C38*100</f>
        <v>119.42953887516083</v>
      </c>
      <c r="J38" s="41">
        <f>SUM(J18:J37)</f>
        <v>139502667.26999998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4407893278.719999</v>
      </c>
      <c r="F39" s="52">
        <f>'[1]вспомогат'!H36</f>
        <v>341957560.1800002</v>
      </c>
      <c r="G39" s="53">
        <f>'[1]вспомогат'!I36</f>
        <v>107.12024582423616</v>
      </c>
      <c r="H39" s="52">
        <f>'[1]вспомогат'!J36</f>
        <v>22729801.18000003</v>
      </c>
      <c r="I39" s="53">
        <f>'[1]вспомогат'!K36</f>
        <v>109.471366470852</v>
      </c>
      <c r="J39" s="52">
        <f>'[1]вспомогат'!L36</f>
        <v>381367054.7199999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01.01.2015 - 23.11.2015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2015-11-24T06:17:58Z</dcterms:created>
  <dcterms:modified xsi:type="dcterms:W3CDTF">2015-11-24T06:19:18Z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