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<sst xmlns="http://schemas.openxmlformats.org/spreadsheetml/2006/main" count="47" uniqueCount="42">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</sst>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19.11.2015</v>
          </cell>
        </row>
        <row r="6">
          <cell r="G6" t="str">
            <v>Фактично надійшло на 19.11.2015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938883096.31</v>
          </cell>
          <cell r="H10">
            <v>86454484.5999999</v>
          </cell>
          <cell r="I10">
            <v>318.17436419767546</v>
          </cell>
          <cell r="J10">
            <v>59282438.599999905</v>
          </cell>
          <cell r="K10">
            <v>112.9896226026551</v>
          </cell>
          <cell r="L10">
            <v>107936789.30999994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1911080467.08</v>
          </cell>
          <cell r="H11">
            <v>120566128.75999999</v>
          </cell>
          <cell r="I11">
            <v>74.7216387104851</v>
          </cell>
          <cell r="J11">
            <v>-40787571.24000001</v>
          </cell>
          <cell r="K11">
            <v>103.53234491537549</v>
          </cell>
          <cell r="L11">
            <v>65202767.07999992</v>
          </cell>
        </row>
        <row r="12">
          <cell r="B12">
            <v>146711940</v>
          </cell>
          <cell r="C12">
            <v>134361170</v>
          </cell>
          <cell r="D12">
            <v>13849929</v>
          </cell>
          <cell r="G12">
            <v>169591591.17</v>
          </cell>
          <cell r="H12">
            <v>10513359.299999982</v>
          </cell>
          <cell r="I12">
            <v>75.90912054494996</v>
          </cell>
          <cell r="J12">
            <v>-3336569.700000018</v>
          </cell>
          <cell r="K12">
            <v>126.22068650488826</v>
          </cell>
          <cell r="L12">
            <v>35230421.16999999</v>
          </cell>
        </row>
        <row r="13">
          <cell r="B13">
            <v>285356983</v>
          </cell>
          <cell r="C13">
            <v>264531039</v>
          </cell>
          <cell r="D13">
            <v>32952919</v>
          </cell>
          <cell r="G13">
            <v>267164793.12</v>
          </cell>
          <cell r="H13">
            <v>14838408.280000001</v>
          </cell>
          <cell r="I13">
            <v>45.029116479787426</v>
          </cell>
          <cell r="J13">
            <v>-18114510.72</v>
          </cell>
          <cell r="K13">
            <v>100.99563141246348</v>
          </cell>
          <cell r="L13">
            <v>2633754.120000005</v>
          </cell>
        </row>
        <row r="14">
          <cell r="B14">
            <v>220380600</v>
          </cell>
          <cell r="C14">
            <v>204169000</v>
          </cell>
          <cell r="D14">
            <v>17848700</v>
          </cell>
          <cell r="G14">
            <v>201168597.43</v>
          </cell>
          <cell r="H14">
            <v>11782987.860000014</v>
          </cell>
          <cell r="I14">
            <v>66.01594435449088</v>
          </cell>
          <cell r="J14">
            <v>-6065712.139999986</v>
          </cell>
          <cell r="K14">
            <v>98.53043186281954</v>
          </cell>
          <cell r="L14">
            <v>-3000402.569999993</v>
          </cell>
        </row>
        <row r="15">
          <cell r="B15">
            <v>31545000</v>
          </cell>
          <cell r="C15">
            <v>28648326</v>
          </cell>
          <cell r="D15">
            <v>3180249</v>
          </cell>
          <cell r="G15">
            <v>28765215.25</v>
          </cell>
          <cell r="H15">
            <v>1788141.6099999994</v>
          </cell>
          <cell r="I15">
            <v>56.22646560064949</v>
          </cell>
          <cell r="J15">
            <v>-1392107.3900000006</v>
          </cell>
          <cell r="K15">
            <v>100.40801424139059</v>
          </cell>
          <cell r="L15">
            <v>116889.25</v>
          </cell>
        </row>
        <row r="16">
          <cell r="B16">
            <v>33024889</v>
          </cell>
          <cell r="C16">
            <v>30671804</v>
          </cell>
          <cell r="D16">
            <v>3005165</v>
          </cell>
          <cell r="G16">
            <v>35017577.53</v>
          </cell>
          <cell r="H16">
            <v>2156113.710000001</v>
          </cell>
          <cell r="I16">
            <v>71.7469326975391</v>
          </cell>
          <cell r="J16">
            <v>-849051.2899999991</v>
          </cell>
          <cell r="K16">
            <v>114.16862708825344</v>
          </cell>
          <cell r="L16">
            <v>4345773.530000001</v>
          </cell>
        </row>
        <row r="17">
          <cell r="B17">
            <v>105194361</v>
          </cell>
          <cell r="C17">
            <v>98436155</v>
          </cell>
          <cell r="D17">
            <v>6469101</v>
          </cell>
          <cell r="G17">
            <v>117829556.1</v>
          </cell>
          <cell r="H17">
            <v>6359120.390000001</v>
          </cell>
          <cell r="I17">
            <v>98.29990890542597</v>
          </cell>
          <cell r="J17">
            <v>-109980.6099999994</v>
          </cell>
          <cell r="K17">
            <v>119.70150205480903</v>
          </cell>
          <cell r="L17">
            <v>19393401.099999994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11598057.63</v>
          </cell>
          <cell r="H18">
            <v>630383.870000001</v>
          </cell>
          <cell r="I18">
            <v>73.4438362803661</v>
          </cell>
          <cell r="J18">
            <v>-227937.12999999896</v>
          </cell>
          <cell r="K18">
            <v>120.20625904807231</v>
          </cell>
          <cell r="L18">
            <v>1949593.6300000008</v>
          </cell>
        </row>
        <row r="19">
          <cell r="B19">
            <v>23286336</v>
          </cell>
          <cell r="C19">
            <v>21609826</v>
          </cell>
          <cell r="D19">
            <v>1635036</v>
          </cell>
          <cell r="G19">
            <v>25685188.95</v>
          </cell>
          <cell r="H19">
            <v>1768764.960000001</v>
          </cell>
          <cell r="I19">
            <v>108.1789611971847</v>
          </cell>
          <cell r="J19">
            <v>133728.9600000009</v>
          </cell>
          <cell r="K19">
            <v>118.85884203787664</v>
          </cell>
          <cell r="L19">
            <v>4075362.9499999993</v>
          </cell>
        </row>
        <row r="20">
          <cell r="B20">
            <v>52770763</v>
          </cell>
          <cell r="C20">
            <v>48928204</v>
          </cell>
          <cell r="D20">
            <v>5465742</v>
          </cell>
          <cell r="G20">
            <v>56101692.81</v>
          </cell>
          <cell r="H20">
            <v>3843088.6799999997</v>
          </cell>
          <cell r="I20">
            <v>70.31229575051292</v>
          </cell>
          <cell r="J20">
            <v>-1622653.3200000003</v>
          </cell>
          <cell r="K20">
            <v>114.66125511167343</v>
          </cell>
          <cell r="L20">
            <v>7173488.810000002</v>
          </cell>
        </row>
        <row r="21">
          <cell r="B21">
            <v>41712780</v>
          </cell>
          <cell r="C21">
            <v>39039460</v>
          </cell>
          <cell r="D21">
            <v>3351840</v>
          </cell>
          <cell r="G21">
            <v>46140936.98</v>
          </cell>
          <cell r="H21">
            <v>3270435.4099999964</v>
          </cell>
          <cell r="I21">
            <v>97.57134618597536</v>
          </cell>
          <cell r="J21">
            <v>-81404.59000000358</v>
          </cell>
          <cell r="K21">
            <v>118.1905102683285</v>
          </cell>
          <cell r="L21">
            <v>7101476.979999997</v>
          </cell>
        </row>
        <row r="22">
          <cell r="B22">
            <v>52466419</v>
          </cell>
          <cell r="C22">
            <v>49250791</v>
          </cell>
          <cell r="D22">
            <v>4606031</v>
          </cell>
          <cell r="G22">
            <v>60736305</v>
          </cell>
          <cell r="H22">
            <v>4874994.420000002</v>
          </cell>
          <cell r="I22">
            <v>105.83937494124555</v>
          </cell>
          <cell r="J22">
            <v>268963.4200000018</v>
          </cell>
          <cell r="K22">
            <v>123.32046606114406</v>
          </cell>
          <cell r="L22">
            <v>11485514</v>
          </cell>
        </row>
        <row r="23">
          <cell r="B23">
            <v>27204195</v>
          </cell>
          <cell r="C23">
            <v>25107425</v>
          </cell>
          <cell r="D23">
            <v>2459420</v>
          </cell>
          <cell r="G23">
            <v>30515770.08</v>
          </cell>
          <cell r="H23">
            <v>1653522.2099999972</v>
          </cell>
          <cell r="I23">
            <v>67.23220149466123</v>
          </cell>
          <cell r="J23">
            <v>-805897.7900000028</v>
          </cell>
          <cell r="K23">
            <v>121.54081941895673</v>
          </cell>
          <cell r="L23">
            <v>5408345.079999998</v>
          </cell>
        </row>
        <row r="24">
          <cell r="B24">
            <v>27692466</v>
          </cell>
          <cell r="C24">
            <v>25355242</v>
          </cell>
          <cell r="D24">
            <v>2682132</v>
          </cell>
          <cell r="G24">
            <v>35381206.83</v>
          </cell>
          <cell r="H24">
            <v>2519532.9799999967</v>
          </cell>
          <cell r="I24">
            <v>93.93769508734084</v>
          </cell>
          <cell r="J24">
            <v>-162599.02000000328</v>
          </cell>
          <cell r="K24">
            <v>139.54198043150208</v>
          </cell>
          <cell r="L24">
            <v>10025964.829999998</v>
          </cell>
        </row>
        <row r="25">
          <cell r="B25">
            <v>42470906</v>
          </cell>
          <cell r="C25">
            <v>40951308</v>
          </cell>
          <cell r="D25">
            <v>2422224</v>
          </cell>
          <cell r="G25">
            <v>52524359.1</v>
          </cell>
          <cell r="H25">
            <v>2319979.1300000027</v>
          </cell>
          <cell r="I25">
            <v>95.77888461182792</v>
          </cell>
          <cell r="J25">
            <v>-102244.86999999732</v>
          </cell>
          <cell r="K25">
            <v>128.2605163673893</v>
          </cell>
          <cell r="L25">
            <v>11573051.100000001</v>
          </cell>
        </row>
        <row r="26">
          <cell r="B26">
            <v>28421823</v>
          </cell>
          <cell r="C26">
            <v>26883249</v>
          </cell>
          <cell r="D26">
            <v>1811595</v>
          </cell>
          <cell r="G26">
            <v>31031063.44</v>
          </cell>
          <cell r="H26">
            <v>1456532.4299999997</v>
          </cell>
          <cell r="I26">
            <v>80.40055475975589</v>
          </cell>
          <cell r="J26">
            <v>-355062.5700000003</v>
          </cell>
          <cell r="K26">
            <v>115.42899238109203</v>
          </cell>
          <cell r="L26">
            <v>4147814.4400000013</v>
          </cell>
        </row>
        <row r="27">
          <cell r="B27">
            <v>21372439</v>
          </cell>
          <cell r="C27">
            <v>20630657</v>
          </cell>
          <cell r="D27">
            <v>824849</v>
          </cell>
          <cell r="G27">
            <v>26526810.76</v>
          </cell>
          <cell r="H27">
            <v>2076351.3600000031</v>
          </cell>
          <cell r="I27">
            <v>251.72502603506862</v>
          </cell>
          <cell r="J27">
            <v>1251502.3600000031</v>
          </cell>
          <cell r="K27">
            <v>128.57957339894702</v>
          </cell>
          <cell r="L27">
            <v>5896153.760000002</v>
          </cell>
        </row>
        <row r="28">
          <cell r="B28">
            <v>43642393</v>
          </cell>
          <cell r="C28">
            <v>41178494</v>
          </cell>
          <cell r="D28">
            <v>4091710</v>
          </cell>
          <cell r="G28">
            <v>44982169.63</v>
          </cell>
          <cell r="H28">
            <v>3040465.7200000063</v>
          </cell>
          <cell r="I28">
            <v>74.3079475329387</v>
          </cell>
          <cell r="J28">
            <v>-1051244.2799999937</v>
          </cell>
          <cell r="K28">
            <v>109.2370440502268</v>
          </cell>
          <cell r="L28">
            <v>3803675.6300000027</v>
          </cell>
        </row>
        <row r="29">
          <cell r="B29">
            <v>75096676</v>
          </cell>
          <cell r="C29">
            <v>70133193</v>
          </cell>
          <cell r="D29">
            <v>6798418</v>
          </cell>
          <cell r="G29">
            <v>75574244</v>
          </cell>
          <cell r="H29">
            <v>4285659.299999997</v>
          </cell>
          <cell r="I29">
            <v>63.039067324192146</v>
          </cell>
          <cell r="J29">
            <v>-2512758.700000003</v>
          </cell>
          <cell r="K29">
            <v>107.75816809025078</v>
          </cell>
          <cell r="L29">
            <v>5441051</v>
          </cell>
        </row>
        <row r="30">
          <cell r="B30">
            <v>30763017</v>
          </cell>
          <cell r="C30">
            <v>28567056</v>
          </cell>
          <cell r="D30">
            <v>2841721</v>
          </cell>
          <cell r="G30">
            <v>33059647.34</v>
          </cell>
          <cell r="H30">
            <v>1894541.7699999996</v>
          </cell>
          <cell r="I30">
            <v>66.66881688948351</v>
          </cell>
          <cell r="J30">
            <v>-947179.2300000004</v>
          </cell>
          <cell r="K30">
            <v>115.72647646995897</v>
          </cell>
          <cell r="L30">
            <v>4492591.34</v>
          </cell>
        </row>
        <row r="31">
          <cell r="B31">
            <v>35083353</v>
          </cell>
          <cell r="C31">
            <v>32790384</v>
          </cell>
          <cell r="D31">
            <v>2524839</v>
          </cell>
          <cell r="G31">
            <v>36974294.47</v>
          </cell>
          <cell r="H31">
            <v>2567029.719999999</v>
          </cell>
          <cell r="I31">
            <v>101.67102615255858</v>
          </cell>
          <cell r="J31">
            <v>42190.71999999881</v>
          </cell>
          <cell r="K31">
            <v>112.75956533476399</v>
          </cell>
          <cell r="L31">
            <v>4183910.469999999</v>
          </cell>
        </row>
        <row r="32">
          <cell r="B32">
            <v>14668788</v>
          </cell>
          <cell r="C32">
            <v>13724263</v>
          </cell>
          <cell r="D32">
            <v>1352167</v>
          </cell>
          <cell r="G32">
            <v>14191451.81</v>
          </cell>
          <cell r="H32">
            <v>594098.1500000004</v>
          </cell>
          <cell r="I32">
            <v>43.936743760201246</v>
          </cell>
          <cell r="J32">
            <v>-758068.8499999996</v>
          </cell>
          <cell r="K32">
            <v>103.40410854848818</v>
          </cell>
          <cell r="L32">
            <v>467188.8100000005</v>
          </cell>
        </row>
        <row r="33">
          <cell r="B33">
            <v>26410605</v>
          </cell>
          <cell r="C33">
            <v>24701384</v>
          </cell>
          <cell r="D33">
            <v>2397828</v>
          </cell>
          <cell r="G33">
            <v>28474678.02</v>
          </cell>
          <cell r="H33">
            <v>1843436.5999999978</v>
          </cell>
          <cell r="I33">
            <v>76.87943422130353</v>
          </cell>
          <cell r="J33">
            <v>-554391.4000000022</v>
          </cell>
          <cell r="K33">
            <v>115.2756380776073</v>
          </cell>
          <cell r="L33">
            <v>3773294.0199999996</v>
          </cell>
        </row>
        <row r="34">
          <cell r="B34">
            <v>22743252</v>
          </cell>
          <cell r="C34">
            <v>21404621</v>
          </cell>
          <cell r="D34">
            <v>2017068</v>
          </cell>
          <cell r="G34">
            <v>26539710.27</v>
          </cell>
          <cell r="H34">
            <v>1249114.6900000013</v>
          </cell>
          <cell r="I34">
            <v>61.9272473709365</v>
          </cell>
          <cell r="J34">
            <v>-767953.3099999987</v>
          </cell>
          <cell r="K34">
            <v>123.99056386001884</v>
          </cell>
          <cell r="L34">
            <v>5135089.27</v>
          </cell>
        </row>
        <row r="35">
          <cell r="B35">
            <v>53455530</v>
          </cell>
          <cell r="C35">
            <v>48980702</v>
          </cell>
          <cell r="D35">
            <v>5255009</v>
          </cell>
          <cell r="G35">
            <v>57616114.35</v>
          </cell>
          <cell r="H35">
            <v>2872201.009999998</v>
          </cell>
          <cell r="I35">
            <v>54.65644321446448</v>
          </cell>
          <cell r="J35">
            <v>-2382807.990000002</v>
          </cell>
          <cell r="K35">
            <v>117.63023394397247</v>
          </cell>
          <cell r="L35">
            <v>8635412.350000001</v>
          </cell>
        </row>
        <row r="36">
          <cell r="B36">
            <v>4337714790</v>
          </cell>
          <cell r="C36">
            <v>4026526224</v>
          </cell>
          <cell r="D36">
            <v>319227759</v>
          </cell>
          <cell r="G36">
            <v>4363154595.46</v>
          </cell>
          <cell r="H36">
            <v>297218876.92</v>
          </cell>
          <cell r="I36">
            <v>93.10558638479807</v>
          </cell>
          <cell r="J36">
            <v>-22008882.08000011</v>
          </cell>
          <cell r="K36">
            <v>108.36026770305223</v>
          </cell>
          <cell r="L36">
            <v>336628371.45999974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5" sqref="D45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938883096.31</v>
      </c>
      <c r="F10" s="33">
        <f>'[1]вспомогат'!H10</f>
        <v>86454484.5999999</v>
      </c>
      <c r="G10" s="34">
        <f>'[1]вспомогат'!I10</f>
        <v>318.17436419767546</v>
      </c>
      <c r="H10" s="35">
        <f>'[1]вспомогат'!J10</f>
        <v>59282438.599999905</v>
      </c>
      <c r="I10" s="36">
        <f>'[1]вспомогат'!K10</f>
        <v>112.9896226026551</v>
      </c>
      <c r="J10" s="37">
        <f>'[1]вспомогат'!L10</f>
        <v>107936789.30999994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1911080467.08</v>
      </c>
      <c r="F12" s="38">
        <f>'[1]вспомогат'!H11</f>
        <v>120566128.75999999</v>
      </c>
      <c r="G12" s="39">
        <f>'[1]вспомогат'!I11</f>
        <v>74.7216387104851</v>
      </c>
      <c r="H12" s="35">
        <f>'[1]вспомогат'!J11</f>
        <v>-40787571.24000001</v>
      </c>
      <c r="I12" s="36">
        <f>'[1]вспомогат'!K11</f>
        <v>103.53234491537549</v>
      </c>
      <c r="J12" s="37">
        <f>'[1]вспомогат'!L11</f>
        <v>65202767.07999992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134361170</v>
      </c>
      <c r="D13" s="38">
        <f>'[1]вспомогат'!D12</f>
        <v>13849929</v>
      </c>
      <c r="E13" s="33">
        <f>'[1]вспомогат'!G12</f>
        <v>169591591.17</v>
      </c>
      <c r="F13" s="38">
        <f>'[1]вспомогат'!H12</f>
        <v>10513359.299999982</v>
      </c>
      <c r="G13" s="39">
        <f>'[1]вспомогат'!I12</f>
        <v>75.90912054494996</v>
      </c>
      <c r="H13" s="35">
        <f>'[1]вспомогат'!J12</f>
        <v>-3336569.700000018</v>
      </c>
      <c r="I13" s="36">
        <f>'[1]вспомогат'!K12</f>
        <v>126.22068650488826</v>
      </c>
      <c r="J13" s="37">
        <f>'[1]вспомогат'!L12</f>
        <v>35230421.16999999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264531039</v>
      </c>
      <c r="D14" s="38">
        <f>'[1]вспомогат'!D13</f>
        <v>32952919</v>
      </c>
      <c r="E14" s="33">
        <f>'[1]вспомогат'!G13</f>
        <v>267164793.12</v>
      </c>
      <c r="F14" s="38">
        <f>'[1]вспомогат'!H13</f>
        <v>14838408.280000001</v>
      </c>
      <c r="G14" s="39">
        <f>'[1]вспомогат'!I13</f>
        <v>45.029116479787426</v>
      </c>
      <c r="H14" s="35">
        <f>'[1]вспомогат'!J13</f>
        <v>-18114510.72</v>
      </c>
      <c r="I14" s="36">
        <f>'[1]вспомогат'!K13</f>
        <v>100.99563141246348</v>
      </c>
      <c r="J14" s="37">
        <f>'[1]вспомогат'!L13</f>
        <v>2633754.120000005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204169000</v>
      </c>
      <c r="D15" s="38">
        <f>'[1]вспомогат'!D14</f>
        <v>17848700</v>
      </c>
      <c r="E15" s="33">
        <f>'[1]вспомогат'!G14</f>
        <v>201168597.43</v>
      </c>
      <c r="F15" s="38">
        <f>'[1]вспомогат'!H14</f>
        <v>11782987.860000014</v>
      </c>
      <c r="G15" s="39">
        <f>'[1]вспомогат'!I14</f>
        <v>66.01594435449088</v>
      </c>
      <c r="H15" s="35">
        <f>'[1]вспомогат'!J14</f>
        <v>-6065712.139999986</v>
      </c>
      <c r="I15" s="36">
        <f>'[1]вспомогат'!K14</f>
        <v>98.53043186281954</v>
      </c>
      <c r="J15" s="37">
        <f>'[1]вспомогат'!L14</f>
        <v>-3000402.569999993</v>
      </c>
    </row>
    <row r="16" spans="1:10" ht="12.75">
      <c r="A16" s="32" t="s">
        <v>18</v>
      </c>
      <c r="B16" s="33">
        <f>'[1]вспомогат'!B15</f>
        <v>31545000</v>
      </c>
      <c r="C16" s="33">
        <f>'[1]вспомогат'!C15</f>
        <v>28648326</v>
      </c>
      <c r="D16" s="38">
        <f>'[1]вспомогат'!D15</f>
        <v>3180249</v>
      </c>
      <c r="E16" s="33">
        <f>'[1]вспомогат'!G15</f>
        <v>28765215.25</v>
      </c>
      <c r="F16" s="38">
        <f>'[1]вспомогат'!H15</f>
        <v>1788141.6099999994</v>
      </c>
      <c r="G16" s="39">
        <f>'[1]вспомогат'!I15</f>
        <v>56.22646560064949</v>
      </c>
      <c r="H16" s="35">
        <f>'[1]вспомогат'!J15</f>
        <v>-1392107.3900000006</v>
      </c>
      <c r="I16" s="36">
        <f>'[1]вспомогат'!K15</f>
        <v>100.40801424139059</v>
      </c>
      <c r="J16" s="37">
        <f>'[1]вспомогат'!L15</f>
        <v>116889.25</v>
      </c>
    </row>
    <row r="17" spans="1:10" ht="20.25" customHeight="1">
      <c r="A17" s="40" t="s">
        <v>19</v>
      </c>
      <c r="B17" s="41">
        <f>SUM(B12:B16)</f>
        <v>2683057023</v>
      </c>
      <c r="C17" s="41">
        <f>SUM(C12:C16)</f>
        <v>2477587235</v>
      </c>
      <c r="D17" s="41">
        <f>SUM(D12:D16)</f>
        <v>229185497</v>
      </c>
      <c r="E17" s="41">
        <f>SUM(E12:E16)</f>
        <v>2577770664.0499997</v>
      </c>
      <c r="F17" s="41">
        <f>SUM(F12:F16)</f>
        <v>159489025.81</v>
      </c>
      <c r="G17" s="42">
        <f>F17/D17*100</f>
        <v>69.5894931824591</v>
      </c>
      <c r="H17" s="41">
        <f>SUM(H12:H16)</f>
        <v>-69696471.19000001</v>
      </c>
      <c r="I17" s="43">
        <f>E17/C17*100</f>
        <v>104.04358836027016</v>
      </c>
      <c r="J17" s="41">
        <f>SUM(J12:J16)</f>
        <v>100183429.04999992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30671804</v>
      </c>
      <c r="D18" s="45">
        <f>'[1]вспомогат'!D16</f>
        <v>3005165</v>
      </c>
      <c r="E18" s="44">
        <f>'[1]вспомогат'!G16</f>
        <v>35017577.53</v>
      </c>
      <c r="F18" s="45">
        <f>'[1]вспомогат'!H16</f>
        <v>2156113.710000001</v>
      </c>
      <c r="G18" s="46">
        <f>'[1]вспомогат'!I16</f>
        <v>71.7469326975391</v>
      </c>
      <c r="H18" s="47">
        <f>'[1]вспомогат'!J16</f>
        <v>-849051.2899999991</v>
      </c>
      <c r="I18" s="48">
        <f>'[1]вспомогат'!K16</f>
        <v>114.16862708825344</v>
      </c>
      <c r="J18" s="49">
        <f>'[1]вспомогат'!L16</f>
        <v>4345773.530000001</v>
      </c>
    </row>
    <row r="19" spans="1:10" ht="12.75">
      <c r="A19" s="32" t="s">
        <v>21</v>
      </c>
      <c r="B19" s="33">
        <f>'[1]вспомогат'!B17</f>
        <v>105194361</v>
      </c>
      <c r="C19" s="33">
        <f>'[1]вспомогат'!C17</f>
        <v>98436155</v>
      </c>
      <c r="D19" s="38">
        <f>'[1]вспомогат'!D17</f>
        <v>6469101</v>
      </c>
      <c r="E19" s="33">
        <f>'[1]вспомогат'!G17</f>
        <v>117829556.1</v>
      </c>
      <c r="F19" s="38">
        <f>'[1]вспомогат'!H17</f>
        <v>6359120.390000001</v>
      </c>
      <c r="G19" s="39">
        <f>'[1]вспомогат'!I17</f>
        <v>98.29990890542597</v>
      </c>
      <c r="H19" s="35">
        <f>'[1]вспомогат'!J17</f>
        <v>-109980.6099999994</v>
      </c>
      <c r="I19" s="36">
        <f>'[1]вспомогат'!K17</f>
        <v>119.70150205480903</v>
      </c>
      <c r="J19" s="37">
        <f>'[1]вспомогат'!L17</f>
        <v>19393401.099999994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11598057.63</v>
      </c>
      <c r="F20" s="38">
        <f>'[1]вспомогат'!H18</f>
        <v>630383.870000001</v>
      </c>
      <c r="G20" s="39">
        <f>'[1]вспомогат'!I18</f>
        <v>73.4438362803661</v>
      </c>
      <c r="H20" s="35">
        <f>'[1]вспомогат'!J18</f>
        <v>-227937.12999999896</v>
      </c>
      <c r="I20" s="36">
        <f>'[1]вспомогат'!K18</f>
        <v>120.20625904807231</v>
      </c>
      <c r="J20" s="37">
        <f>'[1]вспомогат'!L18</f>
        <v>1949593.6300000008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21609826</v>
      </c>
      <c r="D21" s="38">
        <f>'[1]вспомогат'!D19</f>
        <v>1635036</v>
      </c>
      <c r="E21" s="33">
        <f>'[1]вспомогат'!G19</f>
        <v>25685188.95</v>
      </c>
      <c r="F21" s="38">
        <f>'[1]вспомогат'!H19</f>
        <v>1768764.960000001</v>
      </c>
      <c r="G21" s="39">
        <f>'[1]вспомогат'!I19</f>
        <v>108.1789611971847</v>
      </c>
      <c r="H21" s="35">
        <f>'[1]вспомогат'!J19</f>
        <v>133728.9600000009</v>
      </c>
      <c r="I21" s="36">
        <f>'[1]вспомогат'!K19</f>
        <v>118.85884203787664</v>
      </c>
      <c r="J21" s="37">
        <f>'[1]вспомогат'!L19</f>
        <v>4075362.9499999993</v>
      </c>
    </row>
    <row r="22" spans="1:10" ht="12.75">
      <c r="A22" s="32" t="s">
        <v>24</v>
      </c>
      <c r="B22" s="33">
        <f>'[1]вспомогат'!B20</f>
        <v>52770763</v>
      </c>
      <c r="C22" s="33">
        <f>'[1]вспомогат'!C20</f>
        <v>48928204</v>
      </c>
      <c r="D22" s="38">
        <f>'[1]вспомогат'!D20</f>
        <v>5465742</v>
      </c>
      <c r="E22" s="33">
        <f>'[1]вспомогат'!G20</f>
        <v>56101692.81</v>
      </c>
      <c r="F22" s="38">
        <f>'[1]вспомогат'!H20</f>
        <v>3843088.6799999997</v>
      </c>
      <c r="G22" s="39">
        <f>'[1]вспомогат'!I20</f>
        <v>70.31229575051292</v>
      </c>
      <c r="H22" s="35">
        <f>'[1]вспомогат'!J20</f>
        <v>-1622653.3200000003</v>
      </c>
      <c r="I22" s="36">
        <f>'[1]вспомогат'!K20</f>
        <v>114.66125511167343</v>
      </c>
      <c r="J22" s="37">
        <f>'[1]вспомогат'!L20</f>
        <v>7173488.810000002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39039460</v>
      </c>
      <c r="D23" s="38">
        <f>'[1]вспомогат'!D21</f>
        <v>3351840</v>
      </c>
      <c r="E23" s="33">
        <f>'[1]вспомогат'!G21</f>
        <v>46140936.98</v>
      </c>
      <c r="F23" s="38">
        <f>'[1]вспомогат'!H21</f>
        <v>3270435.4099999964</v>
      </c>
      <c r="G23" s="39">
        <f>'[1]вспомогат'!I21</f>
        <v>97.57134618597536</v>
      </c>
      <c r="H23" s="35">
        <f>'[1]вспомогат'!J21</f>
        <v>-81404.59000000358</v>
      </c>
      <c r="I23" s="36">
        <f>'[1]вспомогат'!K21</f>
        <v>118.1905102683285</v>
      </c>
      <c r="J23" s="37">
        <f>'[1]вспомогат'!L21</f>
        <v>7101476.979999997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49250791</v>
      </c>
      <c r="D24" s="38">
        <f>'[1]вспомогат'!D22</f>
        <v>4606031</v>
      </c>
      <c r="E24" s="33">
        <f>'[1]вспомогат'!G22</f>
        <v>60736305</v>
      </c>
      <c r="F24" s="38">
        <f>'[1]вспомогат'!H22</f>
        <v>4874994.420000002</v>
      </c>
      <c r="G24" s="39">
        <f>'[1]вспомогат'!I22</f>
        <v>105.83937494124555</v>
      </c>
      <c r="H24" s="35">
        <f>'[1]вспомогат'!J22</f>
        <v>268963.4200000018</v>
      </c>
      <c r="I24" s="36">
        <f>'[1]вспомогат'!K22</f>
        <v>123.32046606114406</v>
      </c>
      <c r="J24" s="37">
        <f>'[1]вспомогат'!L22</f>
        <v>11485514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25107425</v>
      </c>
      <c r="D25" s="38">
        <f>'[1]вспомогат'!D23</f>
        <v>2459420</v>
      </c>
      <c r="E25" s="33">
        <f>'[1]вспомогат'!G23</f>
        <v>30515770.08</v>
      </c>
      <c r="F25" s="38">
        <f>'[1]вспомогат'!H23</f>
        <v>1653522.2099999972</v>
      </c>
      <c r="G25" s="39">
        <f>'[1]вспомогат'!I23</f>
        <v>67.23220149466123</v>
      </c>
      <c r="H25" s="35">
        <f>'[1]вспомогат'!J23</f>
        <v>-805897.7900000028</v>
      </c>
      <c r="I25" s="36">
        <f>'[1]вспомогат'!K23</f>
        <v>121.54081941895673</v>
      </c>
      <c r="J25" s="37">
        <f>'[1]вспомогат'!L23</f>
        <v>5408345.079999998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25355242</v>
      </c>
      <c r="D26" s="38">
        <f>'[1]вспомогат'!D24</f>
        <v>2682132</v>
      </c>
      <c r="E26" s="33">
        <f>'[1]вспомогат'!G24</f>
        <v>35381206.83</v>
      </c>
      <c r="F26" s="38">
        <f>'[1]вспомогат'!H24</f>
        <v>2519532.9799999967</v>
      </c>
      <c r="G26" s="39">
        <f>'[1]вспомогат'!I24</f>
        <v>93.93769508734084</v>
      </c>
      <c r="H26" s="35">
        <f>'[1]вспомогат'!J24</f>
        <v>-162599.02000000328</v>
      </c>
      <c r="I26" s="36">
        <f>'[1]вспомогат'!K24</f>
        <v>139.54198043150208</v>
      </c>
      <c r="J26" s="37">
        <f>'[1]вспомогат'!L24</f>
        <v>10025964.829999998</v>
      </c>
    </row>
    <row r="27" spans="1:10" ht="12.75">
      <c r="A27" s="32" t="s">
        <v>29</v>
      </c>
      <c r="B27" s="33">
        <f>'[1]вспомогат'!B25</f>
        <v>42470906</v>
      </c>
      <c r="C27" s="33">
        <f>'[1]вспомогат'!C25</f>
        <v>40951308</v>
      </c>
      <c r="D27" s="38">
        <f>'[1]вспомогат'!D25</f>
        <v>2422224</v>
      </c>
      <c r="E27" s="33">
        <f>'[1]вспомогат'!G25</f>
        <v>52524359.1</v>
      </c>
      <c r="F27" s="38">
        <f>'[1]вспомогат'!H25</f>
        <v>2319979.1300000027</v>
      </c>
      <c r="G27" s="39">
        <f>'[1]вспомогат'!I25</f>
        <v>95.77888461182792</v>
      </c>
      <c r="H27" s="35">
        <f>'[1]вспомогат'!J25</f>
        <v>-102244.86999999732</v>
      </c>
      <c r="I27" s="36">
        <f>'[1]вспомогат'!K25</f>
        <v>128.2605163673893</v>
      </c>
      <c r="J27" s="37">
        <f>'[1]вспомогат'!L25</f>
        <v>11573051.100000001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26883249</v>
      </c>
      <c r="D28" s="38">
        <f>'[1]вспомогат'!D26</f>
        <v>1811595</v>
      </c>
      <c r="E28" s="33">
        <f>'[1]вспомогат'!G26</f>
        <v>31031063.44</v>
      </c>
      <c r="F28" s="38">
        <f>'[1]вспомогат'!H26</f>
        <v>1456532.4299999997</v>
      </c>
      <c r="G28" s="39">
        <f>'[1]вспомогат'!I26</f>
        <v>80.40055475975589</v>
      </c>
      <c r="H28" s="35">
        <f>'[1]вспомогат'!J26</f>
        <v>-355062.5700000003</v>
      </c>
      <c r="I28" s="36">
        <f>'[1]вспомогат'!K26</f>
        <v>115.42899238109203</v>
      </c>
      <c r="J28" s="37">
        <f>'[1]вспомогат'!L26</f>
        <v>4147814.4400000013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20630657</v>
      </c>
      <c r="D29" s="38">
        <f>'[1]вспомогат'!D27</f>
        <v>824849</v>
      </c>
      <c r="E29" s="33">
        <f>'[1]вспомогат'!G27</f>
        <v>26526810.76</v>
      </c>
      <c r="F29" s="38">
        <f>'[1]вспомогат'!H27</f>
        <v>2076351.3600000031</v>
      </c>
      <c r="G29" s="39">
        <f>'[1]вспомогат'!I27</f>
        <v>251.72502603506862</v>
      </c>
      <c r="H29" s="35">
        <f>'[1]вспомогат'!J27</f>
        <v>1251502.3600000031</v>
      </c>
      <c r="I29" s="36">
        <f>'[1]вспомогат'!K27</f>
        <v>128.57957339894702</v>
      </c>
      <c r="J29" s="37">
        <f>'[1]вспомогат'!L27</f>
        <v>5896153.760000002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41178494</v>
      </c>
      <c r="D30" s="38">
        <f>'[1]вспомогат'!D28</f>
        <v>4091710</v>
      </c>
      <c r="E30" s="33">
        <f>'[1]вспомогат'!G28</f>
        <v>44982169.63</v>
      </c>
      <c r="F30" s="38">
        <f>'[1]вспомогат'!H28</f>
        <v>3040465.7200000063</v>
      </c>
      <c r="G30" s="39">
        <f>'[1]вспомогат'!I28</f>
        <v>74.3079475329387</v>
      </c>
      <c r="H30" s="35">
        <f>'[1]вспомогат'!J28</f>
        <v>-1051244.2799999937</v>
      </c>
      <c r="I30" s="36">
        <f>'[1]вспомогат'!K28</f>
        <v>109.2370440502268</v>
      </c>
      <c r="J30" s="37">
        <f>'[1]вспомогат'!L28</f>
        <v>3803675.6300000027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70133193</v>
      </c>
      <c r="D31" s="38">
        <f>'[1]вспомогат'!D29</f>
        <v>6798418</v>
      </c>
      <c r="E31" s="33">
        <f>'[1]вспомогат'!G29</f>
        <v>75574244</v>
      </c>
      <c r="F31" s="38">
        <f>'[1]вспомогат'!H29</f>
        <v>4285659.299999997</v>
      </c>
      <c r="G31" s="39">
        <f>'[1]вспомогат'!I29</f>
        <v>63.039067324192146</v>
      </c>
      <c r="H31" s="35">
        <f>'[1]вспомогат'!J29</f>
        <v>-2512758.700000003</v>
      </c>
      <c r="I31" s="36">
        <f>'[1]вспомогат'!K29</f>
        <v>107.75816809025078</v>
      </c>
      <c r="J31" s="37">
        <f>'[1]вспомогат'!L29</f>
        <v>5441051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28567056</v>
      </c>
      <c r="D32" s="38">
        <f>'[1]вспомогат'!D30</f>
        <v>2841721</v>
      </c>
      <c r="E32" s="33">
        <f>'[1]вспомогат'!G30</f>
        <v>33059647.34</v>
      </c>
      <c r="F32" s="38">
        <f>'[1]вспомогат'!H30</f>
        <v>1894541.7699999996</v>
      </c>
      <c r="G32" s="39">
        <f>'[1]вспомогат'!I30</f>
        <v>66.66881688948351</v>
      </c>
      <c r="H32" s="35">
        <f>'[1]вспомогат'!J30</f>
        <v>-947179.2300000004</v>
      </c>
      <c r="I32" s="36">
        <f>'[1]вспомогат'!K30</f>
        <v>115.72647646995897</v>
      </c>
      <c r="J32" s="37">
        <f>'[1]вспомогат'!L30</f>
        <v>4492591.34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32790384</v>
      </c>
      <c r="D33" s="38">
        <f>'[1]вспомогат'!D31</f>
        <v>2524839</v>
      </c>
      <c r="E33" s="33">
        <f>'[1]вспомогат'!G31</f>
        <v>36974294.47</v>
      </c>
      <c r="F33" s="38">
        <f>'[1]вспомогат'!H31</f>
        <v>2567029.719999999</v>
      </c>
      <c r="G33" s="39">
        <f>'[1]вспомогат'!I31</f>
        <v>101.67102615255858</v>
      </c>
      <c r="H33" s="35">
        <f>'[1]вспомогат'!J31</f>
        <v>42190.71999999881</v>
      </c>
      <c r="I33" s="36">
        <f>'[1]вспомогат'!K31</f>
        <v>112.75956533476399</v>
      </c>
      <c r="J33" s="37">
        <f>'[1]вспомогат'!L31</f>
        <v>4183910.469999999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13724263</v>
      </c>
      <c r="D34" s="38">
        <f>'[1]вспомогат'!D32</f>
        <v>1352167</v>
      </c>
      <c r="E34" s="33">
        <f>'[1]вспомогат'!G32</f>
        <v>14191451.81</v>
      </c>
      <c r="F34" s="38">
        <f>'[1]вспомогат'!H32</f>
        <v>594098.1500000004</v>
      </c>
      <c r="G34" s="39">
        <f>'[1]вспомогат'!I32</f>
        <v>43.936743760201246</v>
      </c>
      <c r="H34" s="35">
        <f>'[1]вспомогат'!J32</f>
        <v>-758068.8499999996</v>
      </c>
      <c r="I34" s="36">
        <f>'[1]вспомогат'!K32</f>
        <v>103.40410854848818</v>
      </c>
      <c r="J34" s="37">
        <f>'[1]вспомогат'!L32</f>
        <v>467188.8100000005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24701384</v>
      </c>
      <c r="D35" s="38">
        <f>'[1]вспомогат'!D33</f>
        <v>2397828</v>
      </c>
      <c r="E35" s="33">
        <f>'[1]вспомогат'!G33</f>
        <v>28474678.02</v>
      </c>
      <c r="F35" s="38">
        <f>'[1]вспомогат'!H33</f>
        <v>1843436.5999999978</v>
      </c>
      <c r="G35" s="39">
        <f>'[1]вспомогат'!I33</f>
        <v>76.87943422130353</v>
      </c>
      <c r="H35" s="35">
        <f>'[1]вспомогат'!J33</f>
        <v>-554391.4000000022</v>
      </c>
      <c r="I35" s="36">
        <f>'[1]вспомогат'!K33</f>
        <v>115.2756380776073</v>
      </c>
      <c r="J35" s="37">
        <f>'[1]вспомогат'!L33</f>
        <v>3773294.0199999996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21404621</v>
      </c>
      <c r="D36" s="38">
        <f>'[1]вспомогат'!D34</f>
        <v>2017068</v>
      </c>
      <c r="E36" s="33">
        <f>'[1]вспомогат'!G34</f>
        <v>26539710.27</v>
      </c>
      <c r="F36" s="38">
        <f>'[1]вспомогат'!H34</f>
        <v>1249114.6900000013</v>
      </c>
      <c r="G36" s="39">
        <f>'[1]вспомогат'!I34</f>
        <v>61.9272473709365</v>
      </c>
      <c r="H36" s="35">
        <f>'[1]вспомогат'!J34</f>
        <v>-767953.3099999987</v>
      </c>
      <c r="I36" s="36">
        <f>'[1]вспомогат'!K34</f>
        <v>123.99056386001884</v>
      </c>
      <c r="J36" s="37">
        <f>'[1]вспомогат'!L34</f>
        <v>5135089.27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48980702</v>
      </c>
      <c r="D37" s="38">
        <f>'[1]вспомогат'!D35</f>
        <v>5255009</v>
      </c>
      <c r="E37" s="33">
        <f>'[1]вспомогат'!G35</f>
        <v>57616114.35</v>
      </c>
      <c r="F37" s="38">
        <f>'[1]вспомогат'!H35</f>
        <v>2872201.009999998</v>
      </c>
      <c r="G37" s="39">
        <f>'[1]вспомогат'!I35</f>
        <v>54.65644321446448</v>
      </c>
      <c r="H37" s="35">
        <f>'[1]вспомогат'!J35</f>
        <v>-2382807.990000002</v>
      </c>
      <c r="I37" s="36">
        <f>'[1]вспомогат'!K35</f>
        <v>117.63023394397247</v>
      </c>
      <c r="J37" s="37">
        <f>'[1]вспомогат'!L35</f>
        <v>8635412.350000001</v>
      </c>
    </row>
    <row r="38" spans="1:10" ht="18.75" customHeight="1">
      <c r="A38" s="50" t="s">
        <v>40</v>
      </c>
      <c r="B38" s="41">
        <f>SUM(B18:B37)</f>
        <v>768218680</v>
      </c>
      <c r="C38" s="41">
        <f>SUM(C18:C37)</f>
        <v>717992682</v>
      </c>
      <c r="D38" s="41">
        <f>SUM(D18:D37)</f>
        <v>62870216</v>
      </c>
      <c r="E38" s="41">
        <f>SUM(E18:E37)</f>
        <v>846500835.1</v>
      </c>
      <c r="F38" s="41">
        <f>SUM(F18:F37)</f>
        <v>51275366.51</v>
      </c>
      <c r="G38" s="42">
        <f>F38/D38*100</f>
        <v>81.5574842465946</v>
      </c>
      <c r="H38" s="41">
        <f>SUM(H18:H37)</f>
        <v>-11594849.49</v>
      </c>
      <c r="I38" s="43">
        <f>E38/C38*100</f>
        <v>117.89825388498876</v>
      </c>
      <c r="J38" s="41">
        <f>SUM(J18:J37)</f>
        <v>128508153.1</v>
      </c>
    </row>
    <row r="39" spans="1:10" ht="20.25" customHeight="1">
      <c r="A39" s="51" t="s">
        <v>41</v>
      </c>
      <c r="B39" s="52">
        <f>'[1]вспомогат'!B36</f>
        <v>4337714790</v>
      </c>
      <c r="C39" s="52">
        <f>'[1]вспомогат'!C36</f>
        <v>4026526224</v>
      </c>
      <c r="D39" s="52">
        <f>'[1]вспомогат'!D36</f>
        <v>319227759</v>
      </c>
      <c r="E39" s="52">
        <f>'[1]вспомогат'!G36</f>
        <v>4363154595.46</v>
      </c>
      <c r="F39" s="52">
        <f>'[1]вспомогат'!H36</f>
        <v>297218876.92</v>
      </c>
      <c r="G39" s="53">
        <f>'[1]вспомогат'!I36</f>
        <v>93.10558638479807</v>
      </c>
      <c r="H39" s="52">
        <f>'[1]вспомогат'!J36</f>
        <v>-22008882.08000011</v>
      </c>
      <c r="I39" s="53">
        <f>'[1]вспомогат'!K36</f>
        <v>108.36026770305223</v>
      </c>
      <c r="J39" s="52">
        <f>'[1]вспомогат'!L36</f>
        <v>336628371.45999974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01.01.2015 - 19.11.2015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2015-11-20T06:05:41Z</dcterms:created>
  <dcterms:modified xsi:type="dcterms:W3CDTF">2015-11-20T06:06:17Z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